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J:\RAPOR PENDIDIKAN\"/>
    </mc:Choice>
  </mc:AlternateContent>
  <xr:revisionPtr revIDLastSave="0" documentId="8_{9692D35B-6896-438C-BAA3-C2DA84D8CE66}" xr6:coauthVersionLast="47" xr6:coauthVersionMax="47" xr10:uidLastSave="{00000000-0000-0000-0000-000000000000}"/>
  <bookViews>
    <workbookView xWindow="-120" yWindow="-120" windowWidth="29040" windowHeight="15840" tabRatio="822" activeTab="4" xr2:uid="{00000000-000D-0000-FFFF-FFFF00000000}"/>
  </bookViews>
  <sheets>
    <sheet name="RAPBS" sheetId="27" r:id="rId1"/>
    <sheet name="RINCIAN BELANJA" sheetId="28" r:id="rId2"/>
    <sheet name="RKAS 01" sheetId="13" r:id="rId3"/>
    <sheet name="RKAS BOS" sheetId="29" r:id="rId4"/>
    <sheet name="RKAS SUMBANGAN" sheetId="31" r:id="rId5"/>
    <sheet name="APBS " sheetId="32" r:id="rId6"/>
    <sheet name="DPAS" sheetId="33" r:id="rId7"/>
    <sheet name="Rekening Belanja" sheetId="5" state="hidden" r:id="rId8"/>
    <sheet name="Klasifikasi Program dan Keg" sheetId="18" state="hidden" r:id="rId9"/>
    <sheet name="Asumsi" sheetId="16" state="hidden" r:id="rId10"/>
    <sheet name="Sheet2" sheetId="17" state="hidden" r:id="rId11"/>
  </sheets>
  <definedNames>
    <definedName name="_xlnm.Print_Area" localSheetId="5">'APBS '!$A$1:$N$72</definedName>
    <definedName name="_xlnm.Print_Area" localSheetId="6">DPAS!$A$1:$AA$37</definedName>
    <definedName name="_xlnm.Print_Area" localSheetId="0">RAPBS!$A$1:$N$60</definedName>
    <definedName name="_xlnm.Print_Area" localSheetId="7">'Rekening Belanja'!$A$1:$F$344</definedName>
    <definedName name="_xlnm.Print_Area" localSheetId="2">'RKAS 01'!$A$1:$W$37</definedName>
    <definedName name="_xlnm.Print_Area" localSheetId="3">'RKAS BOS'!$A$1:$R$38</definedName>
    <definedName name="_xlnm.Print_Area" localSheetId="4">'RKAS SUMBANGAN'!$A$1:$R$38</definedName>
    <definedName name="_xlnm.Print_Titles" localSheetId="5">'APBS '!$7:$9</definedName>
    <definedName name="_xlnm.Print_Titles" localSheetId="6">DPAS!$9:$13</definedName>
    <definedName name="_xlnm.Print_Titles" localSheetId="0">RAPBS!$7:$9</definedName>
    <definedName name="_xlnm.Print_Titles" localSheetId="2">'RKAS 01'!$9:$13</definedName>
    <definedName name="_xlnm.Print_Titles" localSheetId="3">'RKAS BOS'!$10:$14</definedName>
    <definedName name="_xlnm.Print_Titles" localSheetId="4">'RKAS SUMBANGAN'!$10:$14</definedName>
  </definedNames>
  <calcPr calcId="181029"/>
</workbook>
</file>

<file path=xl/calcChain.xml><?xml version="1.0" encoding="utf-8"?>
<calcChain xmlns="http://schemas.openxmlformats.org/spreadsheetml/2006/main">
  <c r="I19" i="33" l="1"/>
  <c r="I14" i="33"/>
  <c r="N47" i="32"/>
  <c r="N46" i="32" s="1"/>
  <c r="N42" i="32"/>
  <c r="G42" i="32"/>
  <c r="N41" i="32"/>
  <c r="N37" i="32"/>
  <c r="N36" i="32" s="1"/>
  <c r="G37" i="32"/>
  <c r="G33" i="32"/>
  <c r="G32" i="32" s="1"/>
  <c r="N32" i="32"/>
  <c r="N31" i="32" s="1"/>
  <c r="N27" i="32"/>
  <c r="N26" i="32" s="1"/>
  <c r="G26" i="32"/>
  <c r="G25" i="32" s="1"/>
  <c r="N22" i="32"/>
  <c r="N21" i="32" s="1"/>
  <c r="G21" i="32"/>
  <c r="N17" i="32"/>
  <c r="N16" i="32" s="1"/>
  <c r="G16" i="32"/>
  <c r="N12" i="32"/>
  <c r="N11" i="32"/>
  <c r="G11" i="32"/>
  <c r="I20" i="31"/>
  <c r="I15" i="31"/>
  <c r="I20" i="29"/>
  <c r="I15" i="29"/>
  <c r="E19" i="13"/>
  <c r="E14" i="13"/>
  <c r="C16" i="28"/>
  <c r="C11" i="28"/>
  <c r="C9" i="28" s="1"/>
  <c r="G16" i="27"/>
  <c r="G11" i="27"/>
  <c r="N12" i="27"/>
  <c r="N11" i="27" s="1"/>
  <c r="N17" i="27"/>
  <c r="N16" i="27" s="1"/>
  <c r="N22" i="27"/>
  <c r="N21" i="27" s="1"/>
  <c r="N27" i="27"/>
  <c r="N26" i="27"/>
  <c r="N32" i="27"/>
  <c r="N31" i="27" s="1"/>
  <c r="N37" i="27"/>
  <c r="N36" i="27" s="1"/>
  <c r="N42" i="27"/>
  <c r="N41" i="27" s="1"/>
  <c r="N47" i="27"/>
  <c r="N46" i="27" s="1"/>
  <c r="N10" i="32" l="1"/>
  <c r="N51" i="32" s="1"/>
  <c r="G10" i="32"/>
  <c r="G51" i="32" s="1"/>
  <c r="C8" i="28"/>
  <c r="N10" i="27"/>
  <c r="N51" i="27" s="1"/>
  <c r="G42" i="27"/>
  <c r="G37" i="27"/>
  <c r="G33" i="27"/>
  <c r="G26" i="27"/>
  <c r="G25" i="27" s="1"/>
  <c r="G21" i="27"/>
  <c r="G10" i="27" l="1"/>
  <c r="G51" i="27" s="1"/>
  <c r="G52" i="27" s="1"/>
  <c r="G32" i="27"/>
  <c r="D21" i="16" l="1"/>
  <c r="D20" i="16"/>
  <c r="D19" i="16"/>
  <c r="D18" i="16"/>
  <c r="D17" i="16"/>
  <c r="D16" i="16"/>
  <c r="D15" i="16"/>
  <c r="F4" i="16" l="1"/>
  <c r="H13" i="16" l="1"/>
  <c r="H8" i="16"/>
  <c r="H9" i="16" s="1"/>
  <c r="H10" i="16" s="1"/>
  <c r="H7" i="16"/>
</calcChain>
</file>

<file path=xl/sharedStrings.xml><?xml version="1.0" encoding="utf-8"?>
<sst xmlns="http://schemas.openxmlformats.org/spreadsheetml/2006/main" count="2283" uniqueCount="1453">
  <si>
    <t>PENDAPATAN</t>
  </si>
  <si>
    <t>BELANJA</t>
  </si>
  <si>
    <t>Kode Rekening</t>
  </si>
  <si>
    <t>Uraian</t>
  </si>
  <si>
    <t>Jumlah</t>
  </si>
  <si>
    <t>PENDAPATAN RUTIN</t>
  </si>
  <si>
    <t>BELANJA TIDAK LANGSUNG</t>
  </si>
  <si>
    <t>Pendapatan Gaji</t>
  </si>
  <si>
    <t>Belanja Pegawai</t>
  </si>
  <si>
    <t>Gaji dan Tunjangan PNS</t>
  </si>
  <si>
    <t>BELANJA LANGSUNG</t>
  </si>
  <si>
    <t>BOS Pusat</t>
  </si>
  <si>
    <t>Program Pengembangan Kompetensi Lulusan</t>
  </si>
  <si>
    <t>Belanja Barang dan Jasa</t>
  </si>
  <si>
    <t>Belanja Modal</t>
  </si>
  <si>
    <t>Program Pengembangan Standar Isi</t>
  </si>
  <si>
    <t>Bantuan APBN</t>
  </si>
  <si>
    <t>Dana Alokasi Khusus</t>
  </si>
  <si>
    <t>Dana Blockgrant</t>
  </si>
  <si>
    <t>Dana Hibah</t>
  </si>
  <si>
    <t>Dana Lainnya ………………</t>
  </si>
  <si>
    <t>Bantuan APBD Provinsi Jawa Tengah</t>
  </si>
  <si>
    <t>Bantuan Keuangan</t>
  </si>
  <si>
    <t>Bantuan Hibah</t>
  </si>
  <si>
    <t>Bantuan Lainnya ………………</t>
  </si>
  <si>
    <t>Program Pengembangan Pendidik dan Tenaga Kependidikan</t>
  </si>
  <si>
    <t>Bantuan APBD Kabupaten Batang</t>
  </si>
  <si>
    <t>PENDAPATAN SEKOLAH LAINNYA</t>
  </si>
  <si>
    <t>Program Pengembangan Sarana dan Prasarana</t>
  </si>
  <si>
    <t>Pendapatan Asli Sekolah</t>
  </si>
  <si>
    <t>Pendapatan Kebun Sekolah</t>
  </si>
  <si>
    <t>Program Pengembangan Standar Pengelolaan</t>
  </si>
  <si>
    <t>Sumbangan Pengembangan Pendidikan</t>
  </si>
  <si>
    <t>Sumbangan dari Pemangku Kepentingan</t>
  </si>
  <si>
    <t>Sumbangan dari Lembaga lain yang tidak mengikat</t>
  </si>
  <si>
    <t>Sumbangan dari Pihak Asing yang tidak mengikat</t>
  </si>
  <si>
    <t>Program Pengembangan Standar Pembiayaan</t>
  </si>
  <si>
    <t>Iuran Pendidikan</t>
  </si>
  <si>
    <t>Pendapatan Hasil Usaha Produktif Sekolah</t>
  </si>
  <si>
    <t>Pendapatan Asli Sekolah yang sah lainnya</t>
  </si>
  <si>
    <t>Pendapatan Operasional Rutin Sekolah</t>
  </si>
  <si>
    <t>Dana Operasional Rutin</t>
  </si>
  <si>
    <t>BOS Provinsi</t>
  </si>
  <si>
    <t>BOS Kabupaten</t>
  </si>
  <si>
    <t>PENDAPATAN BERSUMBER DARI PEMERINTAH SELAIN BOS</t>
  </si>
  <si>
    <t>PENDAPATAN BERSUMBER DARI BANTUAN OPERASIONAL SEKOLAH (BOS)</t>
  </si>
  <si>
    <t>Beasiswa</t>
  </si>
  <si>
    <t>Bantuan Pengembangan Sarana Prasarana</t>
  </si>
  <si>
    <t>Bantuan Pengembangan Sumber Daya Manusia</t>
  </si>
  <si>
    <t>Pungutan Biaya Satuan Pendidikan (TK, SMA, SMK)</t>
  </si>
  <si>
    <t>Hasil Kebun Sekolah</t>
  </si>
  <si>
    <t>Hasil Usaha Produktif Sekolah</t>
  </si>
  <si>
    <t>Sumbangan dari Orangtua/Wali Peserta Didik</t>
  </si>
  <si>
    <t>Pungutan Biaya Pendidikan</t>
  </si>
  <si>
    <t>Sumber lain yang sah…………..</t>
  </si>
  <si>
    <t>4.1</t>
  </si>
  <si>
    <t>4.2</t>
  </si>
  <si>
    <t>4.3</t>
  </si>
  <si>
    <t>4.4</t>
  </si>
  <si>
    <t>4.5</t>
  </si>
  <si>
    <t>4.2.1</t>
  </si>
  <si>
    <t>4.1.1</t>
  </si>
  <si>
    <t>4.2.2</t>
  </si>
  <si>
    <t>4.2.3</t>
  </si>
  <si>
    <t>4.3.1</t>
  </si>
  <si>
    <t>4.3.2</t>
  </si>
  <si>
    <t>4.3.3</t>
  </si>
  <si>
    <t>4.4.1</t>
  </si>
  <si>
    <t>4.4.2</t>
  </si>
  <si>
    <t>1.1.2.1</t>
  </si>
  <si>
    <t>Tambahan Penghasilan PNS</t>
  </si>
  <si>
    <t>Tambahan Penghasilan</t>
  </si>
  <si>
    <t>Gaji dan Tunjangan Non PNS</t>
  </si>
  <si>
    <t>Tambahan Penghasilan Non PNS</t>
  </si>
  <si>
    <t>Bantuan Siswa Miskin</t>
  </si>
  <si>
    <t>Belanja Beasiswa/Bantuan Pendidikan</t>
  </si>
  <si>
    <t>Beasiswa Berprestasi</t>
  </si>
  <si>
    <t>Belanja Tidak Terduga</t>
  </si>
  <si>
    <t>Honorarium PNS</t>
  </si>
  <si>
    <t>Honorarium Non PNS</t>
  </si>
  <si>
    <t>Belanja Bahan Pakai Habis</t>
  </si>
  <si>
    <t>Belanja Bahan/Material</t>
  </si>
  <si>
    <t>Belanja Jasa Kantor</t>
  </si>
  <si>
    <t>Belanja Cetak dan Penggandaan</t>
  </si>
  <si>
    <t>Belanja Sewa Sarana Mobilitas</t>
  </si>
  <si>
    <t>Belanja Sewa Perlengkapan dan Peralatan Kantor</t>
  </si>
  <si>
    <t>Belanja Makan dan Minum</t>
  </si>
  <si>
    <t>Belanja Perjalanan Dinas</t>
  </si>
  <si>
    <t>5.1</t>
  </si>
  <si>
    <t>4.1.1.1</t>
  </si>
  <si>
    <t>4.1.1.2</t>
  </si>
  <si>
    <t>4.4.3</t>
  </si>
  <si>
    <t>4.4.4</t>
  </si>
  <si>
    <t>4.4.5</t>
  </si>
  <si>
    <t>4.4.4.1</t>
  </si>
  <si>
    <t>4.4.2.1</t>
  </si>
  <si>
    <t>4.4.2.2</t>
  </si>
  <si>
    <t>4.4.2.3</t>
  </si>
  <si>
    <t>4.4.2.4</t>
  </si>
  <si>
    <t>4.4.3.1</t>
  </si>
  <si>
    <t>4.4.3.2</t>
  </si>
  <si>
    <t>4.4.3.3</t>
  </si>
  <si>
    <t>4.4.1.1</t>
  </si>
  <si>
    <t>4.4.1.2</t>
  </si>
  <si>
    <t>4.4.1.3</t>
  </si>
  <si>
    <t>4.3.2.1</t>
  </si>
  <si>
    <t>4.3.2.2</t>
  </si>
  <si>
    <t>4.3.2.3</t>
  </si>
  <si>
    <t>4.3.2.4</t>
  </si>
  <si>
    <t>4.3.3.1</t>
  </si>
  <si>
    <t>4.3.3.2</t>
  </si>
  <si>
    <t>4.3.3.3</t>
  </si>
  <si>
    <t>4.3.3.4</t>
  </si>
  <si>
    <t>4.3.3.5</t>
  </si>
  <si>
    <t>4.3.1.1</t>
  </si>
  <si>
    <t>4.3.1.2</t>
  </si>
  <si>
    <t>4.3.1.3</t>
  </si>
  <si>
    <t>4.3.1.4</t>
  </si>
  <si>
    <t>4.3.1.5</t>
  </si>
  <si>
    <t>5.1.1</t>
  </si>
  <si>
    <t>5.1.2</t>
  </si>
  <si>
    <t>5.1.3</t>
  </si>
  <si>
    <t>5.2</t>
  </si>
  <si>
    <t>5.2.1</t>
  </si>
  <si>
    <t>5.2.2</t>
  </si>
  <si>
    <t>5.2.3</t>
  </si>
  <si>
    <t>5.1.1.01</t>
  </si>
  <si>
    <t>5.1.1.02</t>
  </si>
  <si>
    <t>5.1.1.01.01</t>
  </si>
  <si>
    <t>5.1.1.02.01</t>
  </si>
  <si>
    <t>Belanja Modal Pengadaan Tanah</t>
  </si>
  <si>
    <t>5.2.1.01</t>
  </si>
  <si>
    <t>5.2.1.02</t>
  </si>
  <si>
    <t>5.1.2.01</t>
  </si>
  <si>
    <t>5.1.2.02</t>
  </si>
  <si>
    <t>5.1.3.01</t>
  </si>
  <si>
    <t>5.2.2.01</t>
  </si>
  <si>
    <t>5.2.2.02</t>
  </si>
  <si>
    <t>5.2.2.03</t>
  </si>
  <si>
    <t>5.2.2.04</t>
  </si>
  <si>
    <t>5.2.2.05</t>
  </si>
  <si>
    <t>5.2.2.06</t>
  </si>
  <si>
    <t>5.2.2.07</t>
  </si>
  <si>
    <t>5.2.2.08</t>
  </si>
  <si>
    <t>5.2.2.09</t>
  </si>
  <si>
    <t>5.2.3.01</t>
  </si>
  <si>
    <t>5.2.3.02</t>
  </si>
  <si>
    <t>5.2.3.03</t>
  </si>
  <si>
    <t>5.2.3.04</t>
  </si>
  <si>
    <t>5.2.3.05</t>
  </si>
  <si>
    <t>5.2.3.06</t>
  </si>
  <si>
    <t>5.2.3.07</t>
  </si>
  <si>
    <t>5.2.3.08</t>
  </si>
  <si>
    <t>5.2.3.09</t>
  </si>
  <si>
    <t>Belanja Modal Pengadaan Alat-alat Bengkel</t>
  </si>
  <si>
    <t>Belanja Modal Pengadaan Alat-alat Pengolahan Pertanian dan Peternakan</t>
  </si>
  <si>
    <t>Belanja Modal Pengadaan Peralatan Kantor</t>
  </si>
  <si>
    <t>Belanja Modal Pengadaan Perlengkapan Kantor</t>
  </si>
  <si>
    <t>Belanja Modal Pengadaan Komputer</t>
  </si>
  <si>
    <t>Belanja Modal Pengadaan Mebelair</t>
  </si>
  <si>
    <t>Belanja Modal Pengadaan Peralatan Dapur</t>
  </si>
  <si>
    <t>Belanja Modal Pengadaan Penghias Ruangan Rumah Tangga</t>
  </si>
  <si>
    <t>Belanja Modal Pengadaan Alat-alat studio</t>
  </si>
  <si>
    <t>Belanja Modal Pengadaan Alat-alat komunikasi</t>
  </si>
  <si>
    <t>Belanja Modal Pengadaan Alat-alat ukur</t>
  </si>
  <si>
    <t>Belanja Modal Pengadaan Alat-alat Laboratorium</t>
  </si>
  <si>
    <t>Belanja Modal Pengadaan Konstruksi Bangunan</t>
  </si>
  <si>
    <t>Belanja Modal Pengadaan Buku dan Kepustakaan</t>
  </si>
  <si>
    <t>Belanja Modal Barang Bercorak Budaya dan Kesenian</t>
  </si>
  <si>
    <t>Belanja Modal Pengadaan Alat Peraga Pendidikan</t>
  </si>
  <si>
    <t>5.2.3.10</t>
  </si>
  <si>
    <t>5.2.3.11</t>
  </si>
  <si>
    <t>5.2.3.12</t>
  </si>
  <si>
    <t>5.2.3.13</t>
  </si>
  <si>
    <t>5.2.3.14</t>
  </si>
  <si>
    <t>5.2.3.15</t>
  </si>
  <si>
    <t>5.2.3.16</t>
  </si>
  <si>
    <t>5.2.3.17</t>
  </si>
  <si>
    <t>5.2.3.18</t>
  </si>
  <si>
    <t>KLASIFIKASI PENDAPATAN DAN BELANJA</t>
  </si>
  <si>
    <t>5.1.1.01.20</t>
  </si>
  <si>
    <t>5.1.1.02.20</t>
  </si>
  <si>
    <t>5.1.2.01.01</t>
  </si>
  <si>
    <t>5.1.2.01.02</t>
  </si>
  <si>
    <t>Beasiswa Prestasi</t>
  </si>
  <si>
    <t>Beasiswa Transisi</t>
  </si>
  <si>
    <t>5.1.2.01.03</t>
  </si>
  <si>
    <t>5.1.2.01.04</t>
  </si>
  <si>
    <t>Beasiswa Retrival</t>
  </si>
  <si>
    <t>Beasiswa………………..</t>
  </si>
  <si>
    <t>5.1.2.02.01</t>
  </si>
  <si>
    <t>5.1.2.02.02</t>
  </si>
  <si>
    <t>5.1.2.02.03</t>
  </si>
  <si>
    <t>BSM</t>
  </si>
  <si>
    <t>BKKM</t>
  </si>
  <si>
    <t>Bantuan ……………..</t>
  </si>
  <si>
    <t>5.2.1.01.01</t>
  </si>
  <si>
    <t>5.2.1.01.02</t>
  </si>
  <si>
    <t>Honorarium Panitia Pelaksana Kegiatan ………….</t>
  </si>
  <si>
    <t>Honorarium Peserta Kegiatan ………………..</t>
  </si>
  <si>
    <t>5.2.1.02.01</t>
  </si>
  <si>
    <t>5.2.1.02.02</t>
  </si>
  <si>
    <t>Honorarium Tenaga Ahli/Instruktur/Narasumber</t>
  </si>
  <si>
    <t>Honorarium Peserta Kegiatan</t>
  </si>
  <si>
    <t>1.01</t>
  </si>
  <si>
    <t>1.02</t>
  </si>
  <si>
    <t>1.03</t>
  </si>
  <si>
    <t>1.04</t>
  </si>
  <si>
    <t>1.05</t>
  </si>
  <si>
    <t>Pengembangan Kurikulum Muatan Lokal</t>
  </si>
  <si>
    <t>2.01</t>
  </si>
  <si>
    <t>2.02</t>
  </si>
  <si>
    <t>2.03</t>
  </si>
  <si>
    <t>2.04</t>
  </si>
  <si>
    <t>2.05</t>
  </si>
  <si>
    <t>2.06</t>
  </si>
  <si>
    <t>dst</t>
  </si>
  <si>
    <t>3.01</t>
  </si>
  <si>
    <t>3.02</t>
  </si>
  <si>
    <t>3.03</t>
  </si>
  <si>
    <t>3.04</t>
  </si>
  <si>
    <t>5.2.2.01.01</t>
  </si>
  <si>
    <t>5.2.2.01.02</t>
  </si>
  <si>
    <t>5.2.2.01.03</t>
  </si>
  <si>
    <t>5.2.2.01.04</t>
  </si>
  <si>
    <t>5.2.2.01.05</t>
  </si>
  <si>
    <t>Belanja Alat Tulis Kantor</t>
  </si>
  <si>
    <t>Belanja alat listrik dan elektronik</t>
  </si>
  <si>
    <t>Belanja perangko, materai dan benda pos lainnya</t>
  </si>
  <si>
    <t>Belanja peralatan kebersihan dan bahan pembersih</t>
  </si>
  <si>
    <t>Belanja bahan bakar minyak / gas</t>
  </si>
  <si>
    <t>5.2.2.01.06</t>
  </si>
  <si>
    <t>5.2.2.01.07</t>
  </si>
  <si>
    <t>Belanja pengisian tabung pemadam kebakaran</t>
  </si>
  <si>
    <t>dst….</t>
  </si>
  <si>
    <t>5.2.2.02.01</t>
  </si>
  <si>
    <t>5.2.2.02.02</t>
  </si>
  <si>
    <t>5.2.2.02.03</t>
  </si>
  <si>
    <t>5.2.2.02.04</t>
  </si>
  <si>
    <t>5.2.2.02.05</t>
  </si>
  <si>
    <t>Belanja bahan baku bangunan</t>
  </si>
  <si>
    <t>Belanja bahan/bibit tanaman</t>
  </si>
  <si>
    <t>Belanja bibit ternak</t>
  </si>
  <si>
    <t>Belanja bahan obat-obatan</t>
  </si>
  <si>
    <t>Belanja bahan praktik</t>
  </si>
  <si>
    <t>5.2.2.02.06</t>
  </si>
  <si>
    <t>5.2.2.03.01</t>
  </si>
  <si>
    <t>Belanja telepon</t>
  </si>
  <si>
    <t>Belanja Air</t>
  </si>
  <si>
    <t>Belanja Listrik</t>
  </si>
  <si>
    <t>5.2.2.03.02</t>
  </si>
  <si>
    <t>5.2.2.03.03</t>
  </si>
  <si>
    <t>5.2.2.03.04</t>
  </si>
  <si>
    <t>5.2.2.03.05</t>
  </si>
  <si>
    <t>5.2.2.03.06</t>
  </si>
  <si>
    <t>Belanja Langganan Surat Kabar/Majalah</t>
  </si>
  <si>
    <t>Belanja Internet</t>
  </si>
  <si>
    <t>Belanja Paket/pengiriman</t>
  </si>
  <si>
    <t>5.2.2.03.07</t>
  </si>
  <si>
    <t>5.2.2.04.01</t>
  </si>
  <si>
    <t>Belanja Cetak</t>
  </si>
  <si>
    <t>Belanja Penggandaan</t>
  </si>
  <si>
    <t>5.2.2.04.02</t>
  </si>
  <si>
    <t>5.2.2.05.01</t>
  </si>
  <si>
    <t>5.2.2.05.02</t>
  </si>
  <si>
    <t>5.2.2.05.03</t>
  </si>
  <si>
    <t>Belanja Sewa Sarana Mobilitas Darat</t>
  </si>
  <si>
    <t>Belanja Sewa Sarana Mobilitas Air</t>
  </si>
  <si>
    <t>Belanja Sewa Sarana Mobilitas Udara</t>
  </si>
  <si>
    <t>5.2.2.05.04</t>
  </si>
  <si>
    <t>5.2.2.04.03</t>
  </si>
  <si>
    <t>5.2.2.06.01</t>
  </si>
  <si>
    <t>5.2.2.06.02</t>
  </si>
  <si>
    <t>5.2.2.06.03</t>
  </si>
  <si>
    <t>Belanja sewa meja dan kursi</t>
  </si>
  <si>
    <t>Belanja sewa komputer dan printer</t>
  </si>
  <si>
    <t>Belanja sewa proyektor</t>
  </si>
  <si>
    <t>5.2.2.06.04</t>
  </si>
  <si>
    <t>5.2.2.06.05</t>
  </si>
  <si>
    <t>5.2.2.06.06</t>
  </si>
  <si>
    <t>Belanja sewa generator</t>
  </si>
  <si>
    <t>Belanja sewa tenda/tratak</t>
  </si>
  <si>
    <t>Belanja sewa pakaian adat/tradisional</t>
  </si>
  <si>
    <t>5.2.2.06.07</t>
  </si>
  <si>
    <t>5.2.2.06.08</t>
  </si>
  <si>
    <t>Belanja sewa alat musik</t>
  </si>
  <si>
    <t>5.2.2.07.01</t>
  </si>
  <si>
    <t>5.2.2.07.02</t>
  </si>
  <si>
    <t>5.2.2.07.03</t>
  </si>
  <si>
    <t>Belanja makan dan minum harian</t>
  </si>
  <si>
    <t>Belanja makan dan minum rapat</t>
  </si>
  <si>
    <t>Belanja makan dan minum tamu</t>
  </si>
  <si>
    <t>5.2.2.07.04</t>
  </si>
  <si>
    <t>dst…</t>
  </si>
  <si>
    <t>5.2.2.08.01</t>
  </si>
  <si>
    <t>Belanja seragam osis siswa dan perlengkapannya</t>
  </si>
  <si>
    <t>Belanja seragam pramuka dan perlengkapannya</t>
  </si>
  <si>
    <t>Belanja seragam olahraga</t>
  </si>
  <si>
    <t>5.2.2.08.02</t>
  </si>
  <si>
    <t>5.2.2.08.03</t>
  </si>
  <si>
    <t>5.2.2.08.04</t>
  </si>
  <si>
    <t>Belanja seragam drumband</t>
  </si>
  <si>
    <t>Belanja seragam upacara</t>
  </si>
  <si>
    <t>Belanja seragam kegiatan</t>
  </si>
  <si>
    <t>5.2.2.08.05</t>
  </si>
  <si>
    <t>5.2.2.08.06</t>
  </si>
  <si>
    <t>5.2.2.08.07</t>
  </si>
  <si>
    <t>5.2.2.09.01</t>
  </si>
  <si>
    <t>5.2.2.08.08</t>
  </si>
  <si>
    <t>Belanja seragam batik</t>
  </si>
  <si>
    <t>Belanja Pakaian / Seragam Sekolah</t>
  </si>
  <si>
    <t>Belanja perjalanan dinas dalam daerah</t>
  </si>
  <si>
    <t>Belanja perjalanan dinas luar darah</t>
  </si>
  <si>
    <t>5.2.2.09.02</t>
  </si>
  <si>
    <t>5.2.3.01.05</t>
  </si>
  <si>
    <t>5.2.3.01.06</t>
  </si>
  <si>
    <t>5.2.3.01.07</t>
  </si>
  <si>
    <t>5.2.3.01.08</t>
  </si>
  <si>
    <t>5.2.3.01.09</t>
  </si>
  <si>
    <t>Belanja modal pengadaan tanah sarana pendidikan TK</t>
  </si>
  <si>
    <t>Belanja modal pengadaan tanah sarana pendidikan SD</t>
  </si>
  <si>
    <t>Belanja modal pengadaan tanah sarana pendidikan SMP</t>
  </si>
  <si>
    <t>Belanja modal pengadaan tanah sarana pendidikan SMA</t>
  </si>
  <si>
    <t>Belanja modal pengadaan tanah sarana pendidikan SMK</t>
  </si>
  <si>
    <t>5.2.3.02.01</t>
  </si>
  <si>
    <t>5.2.3.02.02</t>
  </si>
  <si>
    <t>5.2.3.02.03</t>
  </si>
  <si>
    <t>5.2.3.02.04</t>
  </si>
  <si>
    <t>Belanja modal pengadaan mesin las</t>
  </si>
  <si>
    <t>Belanja modal pengadaan mesin bubut</t>
  </si>
  <si>
    <t>Belanja modal pengadaan mesin dongkrak</t>
  </si>
  <si>
    <t>Belanja modal pengadaan mesin kompresor</t>
  </si>
  <si>
    <t>Belanja modal pengadaan mesin …………</t>
  </si>
  <si>
    <t>5.2.3.02.05</t>
  </si>
  <si>
    <t>5.2.3.03.01</t>
  </si>
  <si>
    <t>Belanja modal pengadaan penggiling hasil pertanian</t>
  </si>
  <si>
    <t>Belanja modal pengadaan alat pengering gabah</t>
  </si>
  <si>
    <t>Belanja modal pengadaan mesin bajak</t>
  </si>
  <si>
    <t>Belanja modal pengadaan alat penetas</t>
  </si>
  <si>
    <t>5.2.3.03.02</t>
  </si>
  <si>
    <t>5.2.3.03.03</t>
  </si>
  <si>
    <t>5.2.3.03.04</t>
  </si>
  <si>
    <t>5.2.3.03.05</t>
  </si>
  <si>
    <t>5.2.3.04.01</t>
  </si>
  <si>
    <t>Belanja modal pengadaan mesin tik</t>
  </si>
  <si>
    <t>Belanja modal pengadaan mesin hitung</t>
  </si>
  <si>
    <t>Belanja modal pengadaan mesin stensil</t>
  </si>
  <si>
    <t>Belanja modal pengadaan mesin fotocopy</t>
  </si>
  <si>
    <t>Belanja modal pengadaan mesin cetak</t>
  </si>
  <si>
    <t>Belanja modal pengadaan mesin jilid</t>
  </si>
  <si>
    <t>Belanja modal pengadaan mesin potong kertas</t>
  </si>
  <si>
    <t>Belanja modal pengadaan mesin penghancur kertas</t>
  </si>
  <si>
    <t>Belanja modal pengadaan papan tulis</t>
  </si>
  <si>
    <t>Belanja modal pengadaan papan visual elektronik</t>
  </si>
  <si>
    <t>Belanja modal pengadaan tabung pemadam kebakaran</t>
  </si>
  <si>
    <t>dst……</t>
  </si>
  <si>
    <t>5.2.3.04.02</t>
  </si>
  <si>
    <t>5.2.3.04.03</t>
  </si>
  <si>
    <t>5.2.3.04.04</t>
  </si>
  <si>
    <t>5.2.3.04.05</t>
  </si>
  <si>
    <t>5.2.3.04.06</t>
  </si>
  <si>
    <t>5.2.3.04.07</t>
  </si>
  <si>
    <t>5.2.3.04.08</t>
  </si>
  <si>
    <t>5.2.3.04.09</t>
  </si>
  <si>
    <t>5.2.3.04.10</t>
  </si>
  <si>
    <t>5.2.3.04.11</t>
  </si>
  <si>
    <t>5.2.3.04.12</t>
  </si>
  <si>
    <t>5.2.3.05.01</t>
  </si>
  <si>
    <t>Belanja modal pengadaan meja gambar</t>
  </si>
  <si>
    <t>Belanja modal pengadaan brankas</t>
  </si>
  <si>
    <t>Belanja modal pengadaan filling cabinet</t>
  </si>
  <si>
    <t>Belanja modal pengadaan white board</t>
  </si>
  <si>
    <t>Belanja modal pengadaan papan tulis elektronik</t>
  </si>
  <si>
    <t>Belanja modal pengadaan penunjuk waktu</t>
  </si>
  <si>
    <t>5.2.3.05.02</t>
  </si>
  <si>
    <t>5.2.3.05.03</t>
  </si>
  <si>
    <t>5.2.3.05.04</t>
  </si>
  <si>
    <t>5.2.3.05.05</t>
  </si>
  <si>
    <t>5.2.3.05.06</t>
  </si>
  <si>
    <t>5.2.3.05.07</t>
  </si>
  <si>
    <t>5.2.3.05.08</t>
  </si>
  <si>
    <t>5.2.3.06.01</t>
  </si>
  <si>
    <t>Belanja modal pengadaan komputer server</t>
  </si>
  <si>
    <t>Belanja modal pengadaan komputer dekstop</t>
  </si>
  <si>
    <t>Belanja modal pengadaan komputer notebook</t>
  </si>
  <si>
    <t>Belanja modal pengadaan printer</t>
  </si>
  <si>
    <t>Belanja modal pengadaan scanner</t>
  </si>
  <si>
    <t>Belanja modal pengadaan monitor/display/layar</t>
  </si>
  <si>
    <t>Belanja modal pengadaan CPU</t>
  </si>
  <si>
    <t>Belanja modal pengadaan UPS/Stabilizer</t>
  </si>
  <si>
    <t>Belanja modal pengadaan peralatan jaringan komputer</t>
  </si>
  <si>
    <t>5.2.3.06.02</t>
  </si>
  <si>
    <t>5.2.3.06.03</t>
  </si>
  <si>
    <t>5.2.3.06.04</t>
  </si>
  <si>
    <t>5.2.3.06.05</t>
  </si>
  <si>
    <t>5.2.3.06.06</t>
  </si>
  <si>
    <t>5.2.3.06.07</t>
  </si>
  <si>
    <t>5.2.3.06.08</t>
  </si>
  <si>
    <t>5.2.3.06.09</t>
  </si>
  <si>
    <t>5.2.3.06.10</t>
  </si>
  <si>
    <t>5.2.3.07.01</t>
  </si>
  <si>
    <t>Belanja modal pengadaan meja rapat</t>
  </si>
  <si>
    <t>Belanja modal pengadaan meja kerja</t>
  </si>
  <si>
    <t>Belanja modal pengadaan meja siswa</t>
  </si>
  <si>
    <t>Belanja modal pengadaan meja respesionis</t>
  </si>
  <si>
    <t>Belanja modal pengadaan kursi rapat</t>
  </si>
  <si>
    <t>Belanja modal pengadaan kursi kerja</t>
  </si>
  <si>
    <t>Belanja modal pengadaan kursi siswa</t>
  </si>
  <si>
    <t>Belanja modal pengadaan kursi resepsionis</t>
  </si>
  <si>
    <t>Belanja modal pengadaan tempat tidur UKS</t>
  </si>
  <si>
    <t>Belanja modal pengadaan sofa</t>
  </si>
  <si>
    <t>Belanja modal pengadaan rak buku</t>
  </si>
  <si>
    <t>Belanja modal pengadaan lemari kayu</t>
  </si>
  <si>
    <t>Belanja modal pengadaan almari besi</t>
  </si>
  <si>
    <t>Belanja modal pengadaan lemari kaca</t>
  </si>
  <si>
    <t>Belanja modal pengadaan lemari pajang</t>
  </si>
  <si>
    <t>5.2.3.07.02</t>
  </si>
  <si>
    <t>5.2.3.07.03</t>
  </si>
  <si>
    <t>5.2.3.07.04</t>
  </si>
  <si>
    <t>5.2.3.07.05</t>
  </si>
  <si>
    <t>5.2.3.07.06</t>
  </si>
  <si>
    <t>5.2.3.07.07</t>
  </si>
  <si>
    <t>5.2.3.07.08</t>
  </si>
  <si>
    <t>5.2.3.07.09</t>
  </si>
  <si>
    <t>5.2.3.07.10</t>
  </si>
  <si>
    <t>5.2.3.07.11</t>
  </si>
  <si>
    <t>5.2.3.07.12</t>
  </si>
  <si>
    <t>5.2.3.07.13</t>
  </si>
  <si>
    <t>5.2.3.07.14</t>
  </si>
  <si>
    <t>5.2.3.07.15</t>
  </si>
  <si>
    <t>5.2.3.08.01</t>
  </si>
  <si>
    <t>Belanja modal pengadaan tabung gas</t>
  </si>
  <si>
    <t>Belanja modal pengadaan kompor gas</t>
  </si>
  <si>
    <t>Belanja modal pengadaan lemari makan</t>
  </si>
  <si>
    <t>Belanja modal pengadaan dispenser</t>
  </si>
  <si>
    <t>Belanja modal pengadaan kulkas</t>
  </si>
  <si>
    <t>Belanja modal pengadaan rak piring</t>
  </si>
  <si>
    <t>5.2.3.08.02</t>
  </si>
  <si>
    <t>5.2.3.08.03</t>
  </si>
  <si>
    <t>5.2.3.08.04</t>
  </si>
  <si>
    <t>5.2.3.08.05</t>
  </si>
  <si>
    <t>5.2.3.08.06</t>
  </si>
  <si>
    <t>5.2.3.08.07</t>
  </si>
  <si>
    <t>Belanja modal pengadaan piring/gelas/magkok/sendok/pisau</t>
  </si>
  <si>
    <t>5.2.3.08.08</t>
  </si>
  <si>
    <t>5.2.3.09.01</t>
  </si>
  <si>
    <t>Belanja modal pengadaan lampu hias</t>
  </si>
  <si>
    <t>Belanja modal pengadaan jam dinding/jam meja</t>
  </si>
  <si>
    <t>Belanja modal pengadaan kipas angin</t>
  </si>
  <si>
    <t>Belanja modal pengadaan televisi</t>
  </si>
  <si>
    <t>5.2.3.09.02</t>
  </si>
  <si>
    <t>5.2.3.09.03</t>
  </si>
  <si>
    <t>5.2.3.09.04</t>
  </si>
  <si>
    <t>5.2.3.09.05</t>
  </si>
  <si>
    <t>5.2.3.10.01</t>
  </si>
  <si>
    <t>Belanja modal pengadaan kamera</t>
  </si>
  <si>
    <t>Belanja modal pengadaan handycam</t>
  </si>
  <si>
    <t>Belanja modal pengadaan proyektor</t>
  </si>
  <si>
    <t>Belanja modal pengadaan alat musik modern</t>
  </si>
  <si>
    <t>Belanja modal pengadaan gamelan</t>
  </si>
  <si>
    <t>Belanja modal pengadaan alat musik tradisional</t>
  </si>
  <si>
    <t>Belanja modal pengadaan radio/tape/recorder</t>
  </si>
  <si>
    <t>Belanja modal pengadaan video/dvd</t>
  </si>
  <si>
    <t>5.2.3.09.06</t>
  </si>
  <si>
    <t>5.2.3.10.02</t>
  </si>
  <si>
    <t>5.2.3.10.03</t>
  </si>
  <si>
    <t>5.2.3.10.04</t>
  </si>
  <si>
    <t>5.2.3.10.05</t>
  </si>
  <si>
    <t>5.2.3.10.06</t>
  </si>
  <si>
    <t>5.2.3.10.07</t>
  </si>
  <si>
    <t>5.2.3.10.08</t>
  </si>
  <si>
    <t>5.2.3.11.01</t>
  </si>
  <si>
    <t>5.2.3.11.02</t>
  </si>
  <si>
    <t>Belanja modal pengadaan telepon</t>
  </si>
  <si>
    <t>Belanja modal pengadaan fax</t>
  </si>
  <si>
    <t>5.2.3.12.01</t>
  </si>
  <si>
    <t>Belanja modal pengadan timbangan</t>
  </si>
  <si>
    <t>Belanja modal pengadan alat GPS</t>
  </si>
  <si>
    <t>Belanja modal pengadan kompas/alat navigasi</t>
  </si>
  <si>
    <t>Belanja modalpengadaan bejana ukur</t>
  </si>
  <si>
    <t>Belanja modal pengadan barometer</t>
  </si>
  <si>
    <t>5.2.3.12.02</t>
  </si>
  <si>
    <t>5.2.3.12.03</t>
  </si>
  <si>
    <t>5.2.3.12.04</t>
  </si>
  <si>
    <t>5.2.3.12.05</t>
  </si>
  <si>
    <t>5.2.3.12.06</t>
  </si>
  <si>
    <t>5.2.3.13.01</t>
  </si>
  <si>
    <t>Belanja modal pengadaan alat-alat lab biologi</t>
  </si>
  <si>
    <t>Belanja modal pengadaan alat-alat lab fisika/geologi</t>
  </si>
  <si>
    <t>Belanja modal pengadaan alat-alat lab kimia</t>
  </si>
  <si>
    <t>Belanja modal pengadaan alat-alat lab ipa</t>
  </si>
  <si>
    <t>Belanja modal pengadaan alat-alat lab ips</t>
  </si>
  <si>
    <t>Belanja modal pengadaan alat-alat lab bahasa</t>
  </si>
  <si>
    <t>5.2.3.13.02</t>
  </si>
  <si>
    <t>5.2.3.13.03</t>
  </si>
  <si>
    <t>5.2.3.13.04</t>
  </si>
  <si>
    <t>5.2.3.13.05</t>
  </si>
  <si>
    <t>5.2.3.13.06</t>
  </si>
  <si>
    <t>5.2.3.13.07</t>
  </si>
  <si>
    <t>5.2.3.14.01</t>
  </si>
  <si>
    <t>Belanja Modal Pengadaan Instalasi Listrik</t>
  </si>
  <si>
    <t>Belanja Modal Pengadaan Instalasi Telepon</t>
  </si>
  <si>
    <t>Belanja Modal Pengadaan Instalasi Listrik, Air dan Telepon</t>
  </si>
  <si>
    <t>Belanja Modal Pengadaan Instalasi PAM</t>
  </si>
  <si>
    <t>5.2.3.14.02</t>
  </si>
  <si>
    <t>5.2.3.14.03</t>
  </si>
  <si>
    <t>5.2.3.15.01</t>
  </si>
  <si>
    <t>Belanja Modal Pengadaan Konstruksi Gedung Kantor</t>
  </si>
  <si>
    <t>Belanja Modal Pengadaan Konstruksi ruang kelas</t>
  </si>
  <si>
    <t>Belanja Modal Pengadaan Konstruksi ruang perpustakaan</t>
  </si>
  <si>
    <t>5.2.3.15.02</t>
  </si>
  <si>
    <t>5.2.3.15.03</t>
  </si>
  <si>
    <t>5.2.3.15.04</t>
  </si>
  <si>
    <t>Belanja Modal Pengadaan Konstruksi rumah dinas</t>
  </si>
  <si>
    <t>5.2.3.15.05</t>
  </si>
  <si>
    <t>5.2.3.16.01</t>
  </si>
  <si>
    <t>Belanja Modal Pengadaan Buku Matematika</t>
  </si>
  <si>
    <t>5.2.3.16.02</t>
  </si>
  <si>
    <t>5.2.3.16.03</t>
  </si>
  <si>
    <t>5.2.3.16.04</t>
  </si>
  <si>
    <t>5.2.3.16.05</t>
  </si>
  <si>
    <t>5.2.3.16.06</t>
  </si>
  <si>
    <t>5.2.3.16.07</t>
  </si>
  <si>
    <t>5.2.3.16.08</t>
  </si>
  <si>
    <t>Belanja Modal Pengadaan Buku Fisika</t>
  </si>
  <si>
    <t>Belanja Modal Pengadaan Buku Kimia</t>
  </si>
  <si>
    <t>Belanja Modal Pengadaan Buku Biologi</t>
  </si>
  <si>
    <t>Belanja Modal Pengadaan Buku Geografi</t>
  </si>
  <si>
    <t>Belanja Modal Pengadaan Buku Astronomi</t>
  </si>
  <si>
    <t>Belanja Modal Pengadaan Buku Arkeologi</t>
  </si>
  <si>
    <t>Belanja Modal Pengadaan Buku Bahasa dan Sastra</t>
  </si>
  <si>
    <t>Belanja Modal Pengadaan Buku Keagamaan</t>
  </si>
  <si>
    <t>Belanja Modal Pengadaan Buku Sejarah</t>
  </si>
  <si>
    <t>Belanja Modal Pengadaan Buku Seni Budaya</t>
  </si>
  <si>
    <t>Belanja Modal Pengadaan Buku Ilmu Pengetahuan Umum</t>
  </si>
  <si>
    <t>Belanja Modal Pengadaan Buku Ilmu Pengetahuan Sosial</t>
  </si>
  <si>
    <t>Belanja Modal Pengadaan Buku Ilmu Politik dan Tata Negara</t>
  </si>
  <si>
    <t>Belanja Modal Pengadaan Buku Ilmu Pengetahuan dan Teknologi</t>
  </si>
  <si>
    <t>Belanja Modal Pengadaan Buku Ensklopedia</t>
  </si>
  <si>
    <t>Belanja Modal Pengadaan Buku Kamus Bahasa</t>
  </si>
  <si>
    <t>Belanja Modal Pengadaan Buku Ekonomi, Manajemen dan Keuangan</t>
  </si>
  <si>
    <t>Belanja Modal Pengadaan Buku Industri dan Perdagangan</t>
  </si>
  <si>
    <t>Belanja Modal Pengadaan Buku Peraturan Perundang-Undangan</t>
  </si>
  <si>
    <t>Belanja Modal Pengadaan Buku Teks/Naskah</t>
  </si>
  <si>
    <t>Belanja Modal Pengadaan Buku Terbitan Berkala</t>
  </si>
  <si>
    <t>Belanja Modal Pengadaan Peta/Atlat/Globe</t>
  </si>
  <si>
    <t>Belanja Modal Pengadaan Buku Tematik</t>
  </si>
  <si>
    <t>5.2.3.16.09</t>
  </si>
  <si>
    <t>5.2.3.16.10</t>
  </si>
  <si>
    <t>5.2.3.16.11</t>
  </si>
  <si>
    <t>5.2.3.16.12</t>
  </si>
  <si>
    <t>5.2.3.16.13</t>
  </si>
  <si>
    <t>5.2.3.16.14</t>
  </si>
  <si>
    <t>5.2.3.16.15</t>
  </si>
  <si>
    <t>5.2.3.16.16</t>
  </si>
  <si>
    <t>5.2.3.16.17</t>
  </si>
  <si>
    <t>5.2.3.16.18</t>
  </si>
  <si>
    <t>5.2.3.16.19</t>
  </si>
  <si>
    <t>5.2.3.16.20</t>
  </si>
  <si>
    <t>5.2.3.16.21</t>
  </si>
  <si>
    <t>5.2.3.16.22</t>
  </si>
  <si>
    <t>5.2.3.16.23</t>
  </si>
  <si>
    <t>5.2.3.16.24</t>
  </si>
  <si>
    <t>5.2.3.16.25</t>
  </si>
  <si>
    <t>Belanja Modal Pengadaan Buku Fiksi</t>
  </si>
  <si>
    <t>5.2.3.16.26</t>
  </si>
  <si>
    <t>5.2.3.17.01</t>
  </si>
  <si>
    <t>Belanja modal pengadaan lukisan/foto</t>
  </si>
  <si>
    <t>Belanja modal pengadaan patung</t>
  </si>
  <si>
    <t>Belanja modal pengadaan ukiran</t>
  </si>
  <si>
    <t>Belanja modal pengadaan pahatan</t>
  </si>
  <si>
    <t>5.2.3.17.02</t>
  </si>
  <si>
    <t>5.2.3.17.03</t>
  </si>
  <si>
    <t>5.2.3.17.04</t>
  </si>
  <si>
    <t>5.2.3.17.05</t>
  </si>
  <si>
    <t>5.2.3.18.01</t>
  </si>
  <si>
    <t>5.2.3.18.02</t>
  </si>
  <si>
    <t>5.2.3.18.03</t>
  </si>
  <si>
    <t>5.2.3.18.04</t>
  </si>
  <si>
    <t>5.2.3.18.05</t>
  </si>
  <si>
    <t>5.2.3.18.06</t>
  </si>
  <si>
    <t>5.2.3.18.07</t>
  </si>
  <si>
    <t>Belanja Modal Pengadaan Alat Peraga IPA</t>
  </si>
  <si>
    <t>Belanja Modal Pengadaan Alat Peraga IPS</t>
  </si>
  <si>
    <t>Belanja Modal Pengadaan Alat Peraga Matematika</t>
  </si>
  <si>
    <t>Belanja Modal Pengadaan Alat Peraga Bahasa</t>
  </si>
  <si>
    <t>Belanja Modal Pengadaan Alat Peraga Penjasorkes</t>
  </si>
  <si>
    <t>Belanja Modal Pengadaan Alat Peraga Prakarya, Seni dan Budaya</t>
  </si>
  <si>
    <t>Belanja Modal Pengadaan Alat Peraga Keagamaan</t>
  </si>
  <si>
    <t>5.2.3.18.08</t>
  </si>
  <si>
    <t>Belanja Modal Pengadaan Alat Peraga Edukasi (APE) PAUD</t>
  </si>
  <si>
    <t>5.2.3.18.09</t>
  </si>
  <si>
    <t>3.05</t>
  </si>
  <si>
    <t>3.06</t>
  </si>
  <si>
    <t>3.07</t>
  </si>
  <si>
    <t>4.01</t>
  </si>
  <si>
    <t>4.02</t>
  </si>
  <si>
    <t>4.03</t>
  </si>
  <si>
    <t>4.04</t>
  </si>
  <si>
    <t>4.05</t>
  </si>
  <si>
    <t>4.06</t>
  </si>
  <si>
    <t>4.07</t>
  </si>
  <si>
    <t>4.08</t>
  </si>
  <si>
    <t>Penghargaan dan Perlindungan Pendidik dan Tenaga Kependidikan</t>
  </si>
  <si>
    <t>Pengadaan Tanah</t>
  </si>
  <si>
    <t>Pengadaan Alat-alat Bengkel</t>
  </si>
  <si>
    <t>Pengadaan Peralatan Kantor</t>
  </si>
  <si>
    <t>Pengadaan Perlengkapan Kantor</t>
  </si>
  <si>
    <t>Pengadaan Komputer</t>
  </si>
  <si>
    <t>Pengadaan Mebelair</t>
  </si>
  <si>
    <t>Pengadaan Peralatan Dapur</t>
  </si>
  <si>
    <t>Pengadaan Penghias Ruangan Rumah Tangga</t>
  </si>
  <si>
    <t>Pengadaan Alat-alat studio</t>
  </si>
  <si>
    <t>Pengadaan Alat-alat komunikasi</t>
  </si>
  <si>
    <t>Pengadaan Alat-alat ukur</t>
  </si>
  <si>
    <t>Pengadaan Alat-alat Laboratorium</t>
  </si>
  <si>
    <t>Pengadaan Instalasi Listrik, Air dan Telepon</t>
  </si>
  <si>
    <t>Pengadaan Konstruksi Bangunan</t>
  </si>
  <si>
    <t>Pengadaan Buku dan Kepustakaan</t>
  </si>
  <si>
    <t>Pengadaan Barang Bercorak Budaya dan Kesenian</t>
  </si>
  <si>
    <t>Pengadaan Alat Peraga Pendidikan</t>
  </si>
  <si>
    <t>Pemeliharaan Rutin/Berkala Gedung/Bangunan Sekolah</t>
  </si>
  <si>
    <t>Pemeliharaan Rutin/Berkala Peralatan dan Perlengkapan</t>
  </si>
  <si>
    <t>Rehabilitasi Sedang/Berat Bangunan Sekolah</t>
  </si>
  <si>
    <t>Rehabilitasi Sedang/Berat Ruang Kelas</t>
  </si>
  <si>
    <t>Rehabilitasi Sedang/Berat Ruang Kantor</t>
  </si>
  <si>
    <t>Rehabilitasi Sedang/Berat Ruang Perpustakaan</t>
  </si>
  <si>
    <t>Perbaikan Ringan Bangunan Sekolah</t>
  </si>
  <si>
    <t>Perbaikan Ringan Ruang Kelas</t>
  </si>
  <si>
    <t>Perbaikan Ringan Ruang Kantor</t>
  </si>
  <si>
    <t>Perbaikan Ringan Ruang Perpustakaan</t>
  </si>
  <si>
    <t>Perbaikan Fasilitas WC</t>
  </si>
  <si>
    <t>Perbaikan Meubeler</t>
  </si>
  <si>
    <t>Perbaikan Peralatan Kantor</t>
  </si>
  <si>
    <t>Perbaikan Sanitasi Sekolah</t>
  </si>
  <si>
    <t>Pemeliharaan Taman Sekolah</t>
  </si>
  <si>
    <t>Pemeliharaan Lapangan Olahraga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</si>
  <si>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</si>
  <si>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</si>
  <si>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</si>
  <si>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</si>
  <si>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</si>
  <si>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</si>
  <si>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</si>
  <si>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</si>
  <si>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</si>
  <si>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</si>
  <si>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</si>
  <si>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</si>
  <si>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</si>
  <si>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</si>
  <si>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</si>
  <si>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</si>
  <si>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</si>
  <si>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</si>
  <si>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</si>
  <si>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</si>
  <si>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</si>
  <si>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</si>
  <si>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</si>
  <si>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</si>
  <si>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</si>
  <si>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</si>
  <si>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</si>
  <si>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</si>
  <si>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</si>
  <si>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</si>
  <si>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</si>
  <si>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</si>
  <si>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7.1</t>
  </si>
  <si>
    <t>Penyediaan Jasa Komunikasi, Sumber Daya Air dan Listrik</t>
  </si>
  <si>
    <t>7.2</t>
  </si>
  <si>
    <t>7.3</t>
  </si>
  <si>
    <t>7.4</t>
  </si>
  <si>
    <t>7.5</t>
  </si>
  <si>
    <t>7.6</t>
  </si>
  <si>
    <t>7.7</t>
  </si>
  <si>
    <t>Penyediaan Jasa Kebersihan</t>
  </si>
  <si>
    <t>Penyediaan Jasa Surat Menyurat</t>
  </si>
  <si>
    <t>Penyediaan Alat Tulis Kantor</t>
  </si>
  <si>
    <t>Penyediaan barang cetakan dan penggandaan</t>
  </si>
  <si>
    <t>Penyediaan bahan bacaan dan peraturan perundang-undangan</t>
  </si>
  <si>
    <t>Penyediaan komponen instalasi listrik dan penerangan bangunan</t>
  </si>
  <si>
    <t>Penyediaan makanan dan minuman</t>
  </si>
  <si>
    <t>Rapat-rapat koordinasi dan konsultasi ke dalam dan luar daerah</t>
  </si>
  <si>
    <t>7.8</t>
  </si>
  <si>
    <t>7.9</t>
  </si>
  <si>
    <t>7.10</t>
  </si>
  <si>
    <t>Pelaksanaan Ujian Nasional</t>
  </si>
  <si>
    <t>8.10</t>
  </si>
  <si>
    <t>8.11</t>
  </si>
  <si>
    <t>Inovasi dan Pengembangan Model Penilaian</t>
  </si>
  <si>
    <t>PROGRAM DAN KEGIATAN SEKOLAH</t>
  </si>
  <si>
    <t>4.1.1.3</t>
  </si>
  <si>
    <t>SISA LEBIH PERHITUNGAN ANGGARAN TAHUN AJARAN SEBELUMNYA</t>
  </si>
  <si>
    <t>Iuran ……………</t>
  </si>
  <si>
    <t>Belanja Gaji dan Tunjangan</t>
  </si>
  <si>
    <t>Belanja Tidak Terduga (10%)</t>
  </si>
  <si>
    <t>3.08</t>
  </si>
  <si>
    <t>3.09</t>
  </si>
  <si>
    <t>3.10</t>
  </si>
  <si>
    <t>8.12</t>
  </si>
  <si>
    <t>8.13</t>
  </si>
  <si>
    <t>Pengelolaan Sistem Informasi Manajemen Pendidikan</t>
  </si>
  <si>
    <t>7.11</t>
  </si>
  <si>
    <t>NO</t>
  </si>
  <si>
    <t>PROGRAM DAN KEGIATAN</t>
  </si>
  <si>
    <t>3.11</t>
  </si>
  <si>
    <t>3.12</t>
  </si>
  <si>
    <t>Penyusunan Kompetensi Ketuntasan Minimal</t>
  </si>
  <si>
    <t>Penyusunan Kriteria Kenaikan Kelas</t>
  </si>
  <si>
    <t>2.07</t>
  </si>
  <si>
    <t>2.08</t>
  </si>
  <si>
    <t>2.09</t>
  </si>
  <si>
    <t>Pelaksanaan Penilaian Kinerja dan Pengembangan Keprofesionalan Berkelanjutan</t>
  </si>
  <si>
    <t>Penyelenggaraan Kelas Olahraga</t>
  </si>
  <si>
    <t>01</t>
  </si>
  <si>
    <t>Belanja Gaji dan Tunjangan Non PNS</t>
  </si>
  <si>
    <t>02</t>
  </si>
  <si>
    <t>03</t>
  </si>
  <si>
    <t>04</t>
  </si>
  <si>
    <t>Sumber Lain yang Sah</t>
  </si>
  <si>
    <t xml:space="preserve">Batang,                   </t>
  </si>
  <si>
    <t>Kepala Sekolah</t>
  </si>
  <si>
    <t>…………………………………</t>
  </si>
  <si>
    <t>Komite Sekolah</t>
  </si>
  <si>
    <t>…………………………</t>
  </si>
  <si>
    <t>RENCANA KEGIATAN DAN ANGGARAN SEKOLAH</t>
  </si>
  <si>
    <t>RUTIN</t>
  </si>
  <si>
    <t>BOS</t>
  </si>
  <si>
    <t>PEMERINTAH SELAIN BOS</t>
  </si>
  <si>
    <t>APBN</t>
  </si>
  <si>
    <t>APBD Prov</t>
  </si>
  <si>
    <t>APBD Kab</t>
  </si>
  <si>
    <t>Sumbangan</t>
  </si>
  <si>
    <t>TOTAL</t>
  </si>
  <si>
    <t>NO URUT</t>
  </si>
  <si>
    <t>KODE</t>
  </si>
  <si>
    <t>JUMLAH</t>
  </si>
  <si>
    <t xml:space="preserve">RENCANA SUMBER ANGGARAN </t>
  </si>
  <si>
    <t>SILPA</t>
  </si>
  <si>
    <t>URAIAN / PROGRAM / KEGIATAN / PEKERJAAN</t>
  </si>
  <si>
    <t>PERHITUNGAN</t>
  </si>
  <si>
    <t>Satuan</t>
  </si>
  <si>
    <t>Harga Satuan</t>
  </si>
  <si>
    <t>ANGGARAN PENDAPATAN DAN BELANJA SEKOLAH</t>
  </si>
  <si>
    <t>asumsi awal</t>
  </si>
  <si>
    <t>SD Negeri Simbangdesa 01</t>
  </si>
  <si>
    <t>Jumlah Siswa</t>
  </si>
  <si>
    <t>Jumlah Rombel</t>
  </si>
  <si>
    <t>Jumlah Kelas</t>
  </si>
  <si>
    <t>Jumlah Guru dan Kepsek PNS</t>
  </si>
  <si>
    <t>Jumlah Guru Non PNS</t>
  </si>
  <si>
    <t>Jumlah Tenaga Kependidikan PNS</t>
  </si>
  <si>
    <t>Jumlah Tenaga Kependidikan Non PNS</t>
  </si>
  <si>
    <t>Total</t>
  </si>
  <si>
    <t>d</t>
  </si>
  <si>
    <t>Penggunaan Dana BOS</t>
  </si>
  <si>
    <t>No</t>
  </si>
  <si>
    <t>Program 8 Standar</t>
  </si>
  <si>
    <t>Kegiatan</t>
  </si>
  <si>
    <t>Pengembangan Perpustakaan</t>
  </si>
  <si>
    <t>a</t>
  </si>
  <si>
    <t>Membeli Buku Teks Pelajaran, Refrensi dan Pengayaan</t>
  </si>
  <si>
    <t>b</t>
  </si>
  <si>
    <t>Langganan Koran / Majalah</t>
  </si>
  <si>
    <t>c</t>
  </si>
  <si>
    <t>Pemeliharaan Buku/Koleksi Perpustakaan</t>
  </si>
  <si>
    <t>Peningkatan Kompetensi Tenaga Perpustakaan</t>
  </si>
  <si>
    <t>e</t>
  </si>
  <si>
    <t>Pengembangan database perpustakaan</t>
  </si>
  <si>
    <t>f</t>
  </si>
  <si>
    <t>Pemeliharaan Perabot Perpustakaan</t>
  </si>
  <si>
    <t>g</t>
  </si>
  <si>
    <t>Pemeliharaan AC Perpustakaan</t>
  </si>
  <si>
    <t>h</t>
  </si>
  <si>
    <t>Pembelian AC Perpustakaan</t>
  </si>
  <si>
    <t>Uraian / Sub Uraian Penggunaan Dana BOS (13 Item)</t>
  </si>
  <si>
    <t>Penerimaan Peserta Didik Baru</t>
  </si>
  <si>
    <t>Kegiatan Pembelajaran dan Ekstrakurikuler</t>
  </si>
  <si>
    <t>Membeli/Mengganti Alat Peraga IPA</t>
  </si>
  <si>
    <t>Mendukung Penyelenggaraan Pembelajaran PAIKEM</t>
  </si>
  <si>
    <t>Mendukung Penyelenggaraan Pembelajaran Kontekstual</t>
  </si>
  <si>
    <t>Pengembangan Pendidikan Karakter/Budi Pekerti</t>
  </si>
  <si>
    <t>Pembelajaran Remidial dan Pengayaan</t>
  </si>
  <si>
    <t>Pemantapan Persiapan Ujian</t>
  </si>
  <si>
    <t>Pendidikan dan Pengembangan Sekolah Sehat</t>
  </si>
  <si>
    <t>Mengikuti Kegiatan Lomba</t>
  </si>
  <si>
    <t>Jam Tambahan di Luar dari Jam Sekolah</t>
  </si>
  <si>
    <t>i</t>
  </si>
  <si>
    <t>j</t>
  </si>
  <si>
    <t>Kegiatan Ulangan dan Ujian</t>
  </si>
  <si>
    <t>Ulangan Harian</t>
  </si>
  <si>
    <t>Ulangan Tengah Semester</t>
  </si>
  <si>
    <t>Ulangan Akhir Semester</t>
  </si>
  <si>
    <t>Ulangan Kenaikan Kelas</t>
  </si>
  <si>
    <t>Ujian Sekolah</t>
  </si>
  <si>
    <t>Ujian Nasional</t>
  </si>
  <si>
    <t>Pembelian Bahan Habis Pakai</t>
  </si>
  <si>
    <t>Pembelian Buku Tulis, Kapur, Bahan Praktik dst</t>
  </si>
  <si>
    <t>Pembelian Alat Tulis</t>
  </si>
  <si>
    <t>Pembelian Makanan dan Minuman</t>
  </si>
  <si>
    <t>Pengadaan Suku cadang alat kantor</t>
  </si>
  <si>
    <t>Pembelian alat kebersihan</t>
  </si>
  <si>
    <t>Pembelian alat listrik</t>
  </si>
  <si>
    <t>Pelaksanaan Uji Coba UASBN/UN Tk. Kecamatan</t>
  </si>
  <si>
    <t>Pelaksanaan Uji Coba UASBN/UN Tk. Kota</t>
  </si>
  <si>
    <t>Pelaksanaan Ujian Sekolah</t>
  </si>
  <si>
    <t>1.06</t>
  </si>
  <si>
    <t>1.07</t>
  </si>
  <si>
    <t>Pelaksanaan Test Peningkatan Mutu (TPM)</t>
  </si>
  <si>
    <t>1.08</t>
  </si>
  <si>
    <t>Pelaksanaan Test Kemampuan Dasar (TKD)</t>
  </si>
  <si>
    <t>1.09</t>
  </si>
  <si>
    <t>Pengayaan TIK untuk memfasilitasi kegiatan pembelajaran</t>
  </si>
  <si>
    <t>1.10</t>
  </si>
  <si>
    <t xml:space="preserve">Pengembangan diri: TIK sebagai wahana kreativitas dan inovasi </t>
  </si>
  <si>
    <t>1.11</t>
  </si>
  <si>
    <t xml:space="preserve">Pengembangan diri: TIK untuk meningkatkan integritas kebangsaan </t>
  </si>
  <si>
    <t>1.12</t>
  </si>
  <si>
    <t xml:space="preserve">Pengembangan diri: Pemanfaatan perpustakaan sekolah </t>
  </si>
  <si>
    <t>1.13</t>
  </si>
  <si>
    <t>Pengembangan diri: Melaksanakan perilaku hidup bersih dan sehat</t>
  </si>
  <si>
    <t>1.14</t>
  </si>
  <si>
    <t xml:space="preserve">Penyelenggaraan Kegiatan Pencegahan penyalahgunaan narkotika, psikotropika, zat adiktif (narkoba), minuman keras, merokok, dan HIV AIDS </t>
  </si>
  <si>
    <t>1.15</t>
  </si>
  <si>
    <t xml:space="preserve">Pengembangan diri: Meningkatkan kesehatan reproduksi remaja </t>
  </si>
  <si>
    <t>1.16</t>
  </si>
  <si>
    <t>Penyelenggaraan Kegiatan orientasi siswa baru yang bersifat akademik dan pengenalan lingkungan tanpa kekerasan</t>
  </si>
  <si>
    <t>1.17</t>
  </si>
  <si>
    <t>Penyelenggaraan Kegiatan penghijauan dan perindangan lingkungan sekolah</t>
  </si>
  <si>
    <t>1.18</t>
  </si>
  <si>
    <t>Penyelenggaraan Kegiatan 7 K</t>
  </si>
  <si>
    <t>Penyusunan Pembagian Tugas Guru dan Jadwal Pelajaran</t>
  </si>
  <si>
    <t>Penyusunan Program Tahunan</t>
  </si>
  <si>
    <t>Penyusunan Program Semester</t>
  </si>
  <si>
    <t>Penyusunan Silabus</t>
  </si>
  <si>
    <t>Penyusunan RPP</t>
  </si>
  <si>
    <t>Penyusunan Program BP/BK</t>
  </si>
  <si>
    <t>Workshop validasi RPP semua mapel dalam MGMPS/MGMPK</t>
  </si>
  <si>
    <t>Workshop peningkatan kompetensi semua guru mapel tentang analisis input peserta didik dalam penentuan KKM</t>
  </si>
  <si>
    <t>Workshop peningkatan kompetensi semua guru mapel tentang tingkat kesulitan mata pelajaran dalam penentuan KKM</t>
  </si>
  <si>
    <t>2.10</t>
  </si>
  <si>
    <t>2.11</t>
  </si>
  <si>
    <t>Pengadaan Buku LKS</t>
  </si>
  <si>
    <t>2.12</t>
  </si>
  <si>
    <t>Penyusunan Program Perpustakaan</t>
  </si>
  <si>
    <t>2.13</t>
  </si>
  <si>
    <t>Penyusunan Program Pengelolaan Laboratorium IPA</t>
  </si>
  <si>
    <t>2.14</t>
  </si>
  <si>
    <t>Penyusunan Program Pengelolaan Laboratorium Bahasa</t>
  </si>
  <si>
    <t>2.15</t>
  </si>
  <si>
    <t>Penyusunan Program Pengelolaan Laboratorium Komputer</t>
  </si>
  <si>
    <t>2.16</t>
  </si>
  <si>
    <t>Penyusunan Program Pengelolaan Bengkel Keterampilan</t>
  </si>
  <si>
    <t>2.17</t>
  </si>
  <si>
    <t>Penyusunan Program Pengelolaan Multimedia</t>
  </si>
  <si>
    <t>2.18</t>
  </si>
  <si>
    <t>Penyusunan Program Ekstrakurikuler</t>
  </si>
  <si>
    <t>2.19</t>
  </si>
  <si>
    <t>Pengembangan  Kurikulum Tingkat Satuan Pendidikan</t>
  </si>
  <si>
    <t>2.20</t>
  </si>
  <si>
    <t>2.21</t>
  </si>
  <si>
    <t>dst…..</t>
  </si>
  <si>
    <t>Program Pengembagnan Standar Proses</t>
  </si>
  <si>
    <t>Pelaksanaan Kegiatan Proses Pembelajaran</t>
  </si>
  <si>
    <t>Pelaksanaan Kegiatan Penerimaan Peserta Didik Baru</t>
  </si>
  <si>
    <t>Pelaksanana Pengawasan Proses Pembelajaran</t>
  </si>
  <si>
    <t>Penyelenggaraan Perpustakaan Sekolah</t>
  </si>
  <si>
    <t xml:space="preserve">Penyelenggaraan Jam Tambahan </t>
  </si>
  <si>
    <t>Pengelolaan Majalah Dinding</t>
  </si>
  <si>
    <t>Aero Modelling</t>
  </si>
  <si>
    <t>Penyelenggaraan Perbaikan/Pengayaan (Remedial)</t>
  </si>
  <si>
    <t>Pelaksanaan Studi Wisata</t>
  </si>
  <si>
    <t>Konsultasi peningkatan mutu pendidikan (Konsultan &amp; Psikolog)</t>
  </si>
  <si>
    <t>Workshop peningkatan kompetensi pengembangan bahan ajar bagi guru semua mapel</t>
  </si>
  <si>
    <t>3.13</t>
  </si>
  <si>
    <t>Workshop penyusunan dan pengembangan serta pengadaan bahan ajar semua mapel</t>
  </si>
  <si>
    <t>3.14</t>
  </si>
  <si>
    <t>Workshop peningkatan kompetensi pengelolaan kelas bagi guru</t>
  </si>
  <si>
    <t>3.15</t>
  </si>
  <si>
    <t>Magang guru dalam pengelolaan kelas di sekolah lain</t>
  </si>
  <si>
    <t>3.16</t>
  </si>
  <si>
    <t>Workshop peningkatan kompetensi guru tentang metode/strtategi pembelajaran semua mapel</t>
  </si>
  <si>
    <t>3.17</t>
  </si>
  <si>
    <t>Magang guru peningkatan kompetensi guru tentang metode/strtategi pembelajaran semua mapel</t>
  </si>
  <si>
    <t>3.18</t>
  </si>
  <si>
    <t>Workshop CTL bagi semua guru mapel</t>
  </si>
  <si>
    <t>3.19</t>
  </si>
  <si>
    <t>Workshop peningkatan kompetensi guru tentang pembelajaran tuntas</t>
  </si>
  <si>
    <t>3.20</t>
  </si>
  <si>
    <t xml:space="preserve">Magang atau studi banding pelaksanaan pembelajaran tuntas (remidi, pengayaan, akselerasi) </t>
  </si>
  <si>
    <t>3.21</t>
  </si>
  <si>
    <t xml:space="preserve">Workshop peningkatan kompetensi penilaian berbasis kelas bagi guru semua mapel </t>
  </si>
  <si>
    <t>3.22</t>
  </si>
  <si>
    <t>Workshop pengembangan instrumen penilaian hasil belajar bagi semua guru mapel</t>
  </si>
  <si>
    <t>3.23</t>
  </si>
  <si>
    <t>Workhsop peningkatan kompetensi pengolahan hasil penilaian hasil belajar peserta didik</t>
  </si>
  <si>
    <t>3.24</t>
  </si>
  <si>
    <t>Pelaksanaan pemantauan pembelajaran semua mapel/guru di sekolah</t>
  </si>
  <si>
    <t>3.25</t>
  </si>
  <si>
    <t>Workshop Peningkatan kompetensi supervisi pembelajaran</t>
  </si>
  <si>
    <t>3.26</t>
  </si>
  <si>
    <t>Pelaksanaan supervisi pembelajaran semua mapel/guru di sekolah</t>
  </si>
  <si>
    <t>3.27</t>
  </si>
  <si>
    <t>Workshop Peningkatan kompetensi evaluasi pembelajaran</t>
  </si>
  <si>
    <t>3.28</t>
  </si>
  <si>
    <t>Pelaksanaan evaluasi pembelajaran semua mapel/guru di sekolah</t>
  </si>
  <si>
    <t>3.29</t>
  </si>
  <si>
    <t>Penyusunan Program Kesiswaan</t>
  </si>
  <si>
    <t>3.30</t>
  </si>
  <si>
    <t>Pelaksanaan Pendaftaran Peserta Didik Baru (PPDB)</t>
  </si>
  <si>
    <t>3.31</t>
  </si>
  <si>
    <t>Test IQ</t>
  </si>
  <si>
    <t>3.32</t>
  </si>
  <si>
    <t>Pelaksanaan Lomba Mata Pelajaran</t>
  </si>
  <si>
    <t>3.33</t>
  </si>
  <si>
    <t>Pelaksanaan Lomba OSN</t>
  </si>
  <si>
    <t>3.34</t>
  </si>
  <si>
    <t>Pelaksanaan Lomba O2SN</t>
  </si>
  <si>
    <t>3.35</t>
  </si>
  <si>
    <t>Pelaksanaan Lomba MIPA</t>
  </si>
  <si>
    <t>3.36</t>
  </si>
  <si>
    <t>Pelaksanaan Loketa</t>
  </si>
  <si>
    <t>3.37</t>
  </si>
  <si>
    <t>Penyelenggaraan PORSENI</t>
  </si>
  <si>
    <t>3.38</t>
  </si>
  <si>
    <t>Penyelenggaraan Pentas Seni</t>
  </si>
  <si>
    <t>3.39</t>
  </si>
  <si>
    <t>Penyelenggaraan Koperasi Sekolah</t>
  </si>
  <si>
    <t>3.40</t>
  </si>
  <si>
    <t>Pertukaran Pelajar</t>
  </si>
  <si>
    <t>3.41</t>
  </si>
  <si>
    <t>Pengadaan Native Speaker</t>
  </si>
  <si>
    <t>3.42</t>
  </si>
  <si>
    <t>3.43</t>
  </si>
  <si>
    <t>Pelaksanaan Ekstrakurikuler Kepramukaan</t>
  </si>
  <si>
    <t>3.44</t>
  </si>
  <si>
    <t>Pelaksanaan Ekstrakurikuler Kesenian</t>
  </si>
  <si>
    <t>3.45</t>
  </si>
  <si>
    <t>Pelaksanaan Ekstrakurikuler Olahraga</t>
  </si>
  <si>
    <t>3.46</t>
  </si>
  <si>
    <t>Pelaksanaan Ekstrakurikuler Paskibra</t>
  </si>
  <si>
    <t>3.47</t>
  </si>
  <si>
    <t>Pelaksanaan Ekstrakurikuler PMR Pemula</t>
  </si>
  <si>
    <t>3.48</t>
  </si>
  <si>
    <t>Pelaksanaan Ekstrakurikuler English Club</t>
  </si>
  <si>
    <t>3.49</t>
  </si>
  <si>
    <t>Pelaksanaan Ekstrakurikuler UKS/KKR</t>
  </si>
  <si>
    <t>3.50</t>
  </si>
  <si>
    <t>Pelaksanaan Ekstrakurikuler Patroli Keamanan Sekolah (PKS)</t>
  </si>
  <si>
    <t>3.51</t>
  </si>
  <si>
    <t>Pelaksanaan Ekstrakurikuler Drum Band</t>
  </si>
  <si>
    <t>3.52</t>
  </si>
  <si>
    <t>Pelaksanaan Ekstrakurikuler Komputer</t>
  </si>
  <si>
    <t>3.53</t>
  </si>
  <si>
    <t>Pelaksanaan Ekstrakurikuler …………………………..</t>
  </si>
  <si>
    <t>3.54</t>
  </si>
  <si>
    <t>Penyelenggaraan Pesantren Kilat</t>
  </si>
  <si>
    <t>3.55</t>
  </si>
  <si>
    <t>Peringatan Hari Besar Agama dan Nasional</t>
  </si>
  <si>
    <t>3.56</t>
  </si>
  <si>
    <t>Pembayaran langganan koran dan majalah</t>
  </si>
  <si>
    <t>3.57</t>
  </si>
  <si>
    <t>Pengadaan Sarana Penunjang Kegiatan Belajar Mengajar (ATK KBM)</t>
  </si>
  <si>
    <t>3.58</t>
  </si>
  <si>
    <t>Pengadaan Alat Pembelajaran (seluruh mata pelajaran termasuk OR)</t>
  </si>
  <si>
    <t>3.59</t>
  </si>
  <si>
    <t>Pengadaan Bahan/Alat Laboratorium</t>
  </si>
  <si>
    <t>3.60</t>
  </si>
  <si>
    <t>Pengadaan Bahan Praktik Bahasa</t>
  </si>
  <si>
    <t>3.61</t>
  </si>
  <si>
    <t>Pengadaan Bahan Praktik Komputer</t>
  </si>
  <si>
    <t>3.62</t>
  </si>
  <si>
    <t>Pengadaan Bahan Praktik Pendidikan Teknologi Dasar</t>
  </si>
  <si>
    <t>3.63</t>
  </si>
  <si>
    <t>Pengadaan Bahan Praktik Internet</t>
  </si>
  <si>
    <t>3.64</t>
  </si>
  <si>
    <t>Pengadaan Bahan Praktik Keterampilan</t>
  </si>
  <si>
    <t>3.65</t>
  </si>
  <si>
    <t>Pengadaan Bahan Referensi</t>
  </si>
  <si>
    <t>3.66</t>
  </si>
  <si>
    <t>Pengadaan Media Pembelajaran</t>
  </si>
  <si>
    <t>3.67</t>
  </si>
  <si>
    <t>Pengadaan Buku Perpustakaan</t>
  </si>
  <si>
    <t>3.68</t>
  </si>
  <si>
    <t>Pengadaan Majalah Sekolah</t>
  </si>
  <si>
    <t>3.69</t>
  </si>
  <si>
    <t>Pemberdayaan Multimedia</t>
  </si>
  <si>
    <t>3.70</t>
  </si>
  <si>
    <t>Pemberdayaan Perpustakaan</t>
  </si>
  <si>
    <t>3.71</t>
  </si>
  <si>
    <t>Pemberdayaan Toga</t>
  </si>
  <si>
    <t>3.72</t>
  </si>
  <si>
    <t>Seleksi Peserta Didik Program Kelas Akselerasi</t>
  </si>
  <si>
    <t>3.73</t>
  </si>
  <si>
    <t>Seleksi Siswa Program Bilingual</t>
  </si>
  <si>
    <t>3.74</t>
  </si>
  <si>
    <t>Peningkatan Kualitas Guru Kelas dan Guru Mata Pelajaran</t>
  </si>
  <si>
    <t>Peningkatan Kompetensi Kepala Sekolah</t>
  </si>
  <si>
    <t>Pembinaan Administrasi Sekolah</t>
  </si>
  <si>
    <t>Pembuatan Media Pembelajaran</t>
  </si>
  <si>
    <t>Penyelenggaraan Kursus ICT</t>
  </si>
  <si>
    <t>Penyelenggaraan Kursus Bahasa Inggris Guru dan Karyawan</t>
  </si>
  <si>
    <t>Penyelenggaraan Guru Berprestasi</t>
  </si>
  <si>
    <t>Workshop peningkatan kompetensi bidang studi sesuai dengan tugas guru untuk tiap guru mapel</t>
  </si>
  <si>
    <t>4.09</t>
  </si>
  <si>
    <t>Workshop peningkatan kompetensi perencanaan pembelajaran bagi semua guru mapel</t>
  </si>
  <si>
    <t>4.10</t>
  </si>
  <si>
    <t>Workshop peningkatan kompetensi pelaksanaan pembelajaran bagi semua guru mapel</t>
  </si>
  <si>
    <t>4.11</t>
  </si>
  <si>
    <t>Workshop peningkatan kompetensi mengevaluasi pembelajaran bagi semua guru mapel</t>
  </si>
  <si>
    <t>4.12</t>
  </si>
  <si>
    <t>Workshop peningkatan kompetensi pemanfaatan TIK dalam manajemen sekolah</t>
  </si>
  <si>
    <t>4.13</t>
  </si>
  <si>
    <t>Workshop peningkatan kompetensi pengelolaan keuangan sekolah</t>
  </si>
  <si>
    <t>4.14</t>
  </si>
  <si>
    <t>Workshop peningkatan kompetensi bidang administrasi sekolah, laboran, dan layanan khusus sekolah</t>
  </si>
  <si>
    <t>4.15</t>
  </si>
  <si>
    <t>Workshop peningkatan kompetensi pemanfaatan TIK dalam administrasi sekolah/perpustakaan, laboratorium, dan lainnya</t>
  </si>
  <si>
    <t>4.16</t>
  </si>
  <si>
    <t>Workshop peningkatan kompetensi bidang tugas sesuai tupoksinya untuk pustakawan, laboran, tenaga layanan khusus, dll</t>
  </si>
  <si>
    <t>4.17</t>
  </si>
  <si>
    <t>4.18</t>
  </si>
  <si>
    <t>4.19</t>
  </si>
  <si>
    <t>Pembinaan Tenaga Perpustakaan</t>
  </si>
  <si>
    <t>4.20</t>
  </si>
  <si>
    <t>Pembinaan Tenaga Laboratorium</t>
  </si>
  <si>
    <t>4.21</t>
  </si>
  <si>
    <t>Pembinaan Tenaga UKS</t>
  </si>
  <si>
    <t>4.22</t>
  </si>
  <si>
    <t>Pembinaan Tenaga Ekstrakurikuler</t>
  </si>
  <si>
    <t>4.23</t>
  </si>
  <si>
    <t>Pembinaan Tenaga Ketatausahaan</t>
  </si>
  <si>
    <t>4.24</t>
  </si>
  <si>
    <t>Pembinaan………..</t>
  </si>
  <si>
    <t>4.25</t>
  </si>
  <si>
    <t>dst……….</t>
  </si>
  <si>
    <t>Pengadaan Mesin Tik</t>
  </si>
  <si>
    <t>5.35</t>
  </si>
  <si>
    <t>Pengadaan mesin Stensil/ Mesin Pengganda</t>
  </si>
  <si>
    <t>5.36</t>
  </si>
  <si>
    <t>5.37</t>
  </si>
  <si>
    <t>Pengadaan Scanner</t>
  </si>
  <si>
    <t>5.38</t>
  </si>
  <si>
    <t>Pengadaan AC</t>
  </si>
  <si>
    <t>5.39</t>
  </si>
  <si>
    <t>Pengadaan LCD</t>
  </si>
  <si>
    <t>5.40</t>
  </si>
  <si>
    <t>Alat Dokumentasi</t>
  </si>
  <si>
    <t>5.41</t>
  </si>
  <si>
    <t>Pengadaan dan langganan Jaringan Internet</t>
  </si>
  <si>
    <t>5.42</t>
  </si>
  <si>
    <t>Pembuatan Website</t>
  </si>
  <si>
    <t>5.43</t>
  </si>
  <si>
    <t>Pengadaan TV, Tape Recorder</t>
  </si>
  <si>
    <t>5.44</t>
  </si>
  <si>
    <t>Pengadaan Alat Pelajaran</t>
  </si>
  <si>
    <t>5.45</t>
  </si>
  <si>
    <t>Pengadaan Alat transportasi Bagi Siswa Miskin</t>
  </si>
  <si>
    <t>5.46</t>
  </si>
  <si>
    <t>Pengadaan Buku Pegangan Guru</t>
  </si>
  <si>
    <t>5.47</t>
  </si>
  <si>
    <t>Pengadaan Buku Pelajaran Pokok Peserta Didik</t>
  </si>
  <si>
    <t>5.48</t>
  </si>
  <si>
    <t>Instalasi telepon</t>
  </si>
  <si>
    <t>5.49</t>
  </si>
  <si>
    <t>Pengadaan tambahan lahan sekolah</t>
  </si>
  <si>
    <t>5.50</t>
  </si>
  <si>
    <t>Penambahan daya listrik</t>
  </si>
  <si>
    <t>5.51</t>
  </si>
  <si>
    <t>Penambahan ruang kelas baru</t>
  </si>
  <si>
    <t>5.52</t>
  </si>
  <si>
    <t>Penambahan Meja Kursi Murid</t>
  </si>
  <si>
    <t>5.53</t>
  </si>
  <si>
    <t>Penambahan Meja Kursi guru</t>
  </si>
  <si>
    <t>5.54</t>
  </si>
  <si>
    <t>Penambahan Lemari/etalase</t>
  </si>
  <si>
    <t>5.55</t>
  </si>
  <si>
    <t>Penambahan Lemari file</t>
  </si>
  <si>
    <t>5.56</t>
  </si>
  <si>
    <t>Penambahan Lemari Piala</t>
  </si>
  <si>
    <t>5.57</t>
  </si>
  <si>
    <t>Pengadaan Papan Pengumuman</t>
  </si>
  <si>
    <t>5.58</t>
  </si>
  <si>
    <t>Pengadaan Meubelair Ruang Perpustakaan</t>
  </si>
  <si>
    <t>5.59</t>
  </si>
  <si>
    <t>Pengadaan Meubelair Ruang UKS</t>
  </si>
  <si>
    <t>5.60</t>
  </si>
  <si>
    <t>Pengadaan Meubelair Ruang Laboratorium IPA</t>
  </si>
  <si>
    <t>5.61</t>
  </si>
  <si>
    <t>Pengadaan Meubelair Ruang Komputer</t>
  </si>
  <si>
    <t>5.62</t>
  </si>
  <si>
    <t>Pengadaan Meubelair Ruang Musik</t>
  </si>
  <si>
    <t>5.63</t>
  </si>
  <si>
    <t>Pengadaan Meubelair Ruang Laboratorium Bahasa</t>
  </si>
  <si>
    <t>5.64</t>
  </si>
  <si>
    <t>Pengadaan Meubelair Ruang Multi Media</t>
  </si>
  <si>
    <t>5.65</t>
  </si>
  <si>
    <t>Pengadaan Meubelair Ruang Keterampilan</t>
  </si>
  <si>
    <t>5.66</t>
  </si>
  <si>
    <t>Pengadaan Meubelair Rumah Ibadah</t>
  </si>
  <si>
    <t>5.67</t>
  </si>
  <si>
    <t>Pembangunan Ruang kelas</t>
  </si>
  <si>
    <t>5.68</t>
  </si>
  <si>
    <t>Pembangunan Ruang laboratorium</t>
  </si>
  <si>
    <t>5.69</t>
  </si>
  <si>
    <t>Pembangunan Ruang perpustakaan</t>
  </si>
  <si>
    <t>5.70</t>
  </si>
  <si>
    <t>Pembangunan Ruang media</t>
  </si>
  <si>
    <t>5.71</t>
  </si>
  <si>
    <t>Pembangunan Ruang Kepala Sekolah</t>
  </si>
  <si>
    <t>5.72</t>
  </si>
  <si>
    <t>Pembangunan Ruang Guru</t>
  </si>
  <si>
    <t>5.73</t>
  </si>
  <si>
    <t>Pembangunan Ruang Tata Usaha</t>
  </si>
  <si>
    <t>5.74</t>
  </si>
  <si>
    <t>Pembangunan Ruang aula</t>
  </si>
  <si>
    <t>5.75</t>
  </si>
  <si>
    <t>Pembangunan Ruang BP/BK</t>
  </si>
  <si>
    <t>5.76</t>
  </si>
  <si>
    <t>Pembangunan Ruang Ibadah</t>
  </si>
  <si>
    <t>5.77</t>
  </si>
  <si>
    <t>Instalasi air</t>
  </si>
  <si>
    <t>5.78</t>
  </si>
  <si>
    <t>Instalasi listrik (termasuk penggantian lampu)</t>
  </si>
  <si>
    <t>5.79</t>
  </si>
  <si>
    <t>Kamar mandi/wc guru/karyawan</t>
  </si>
  <si>
    <t>5.80</t>
  </si>
  <si>
    <t>Kamar mandi/wc Peserta Didik</t>
  </si>
  <si>
    <t>5.81</t>
  </si>
  <si>
    <t>Taman dan Lapangan</t>
  </si>
  <si>
    <t>5.82</t>
  </si>
  <si>
    <t>Pembangunan Pagar Sekolah</t>
  </si>
  <si>
    <t>5.83</t>
  </si>
  <si>
    <t>Revitalisasi lantai ruang/kelas/lab</t>
  </si>
  <si>
    <t>5.84</t>
  </si>
  <si>
    <t>Pembenahan administrasi/inventarisasi bangunan</t>
  </si>
  <si>
    <t>5.85</t>
  </si>
  <si>
    <t>Penambahan / pembangunan laboratorium</t>
  </si>
  <si>
    <t>5.86</t>
  </si>
  <si>
    <t>dst………</t>
  </si>
  <si>
    <t>6.01</t>
  </si>
  <si>
    <t>Penyusunan Visi dan Misi</t>
  </si>
  <si>
    <t>6.02</t>
  </si>
  <si>
    <t>Penyusunan Profil Sekolah</t>
  </si>
  <si>
    <t>6.03</t>
  </si>
  <si>
    <t>Pelaksanaan Rapat Kerja Kepala Sekolah</t>
  </si>
  <si>
    <t>6.04</t>
  </si>
  <si>
    <t>Pembuatan Program Kerja Kepala Sekolah</t>
  </si>
  <si>
    <t>6.05</t>
  </si>
  <si>
    <t>Penyusunan Program RAPBS/RAKS</t>
  </si>
  <si>
    <t>6.06</t>
  </si>
  <si>
    <t>Lokakarya Aplikasi MBS</t>
  </si>
  <si>
    <t>6.07</t>
  </si>
  <si>
    <t>Penyusunan Program Supervisi, Monitoring dan Evaluasi</t>
  </si>
  <si>
    <t>6.08</t>
  </si>
  <si>
    <t>Pelaksanaan Supervisi Akademik</t>
  </si>
  <si>
    <t>6.09</t>
  </si>
  <si>
    <t>Pelaksanaan Supervisi Non-Akademik</t>
  </si>
  <si>
    <t>6.10</t>
  </si>
  <si>
    <t>Pelaksanaan Supervisi Ekskul</t>
  </si>
  <si>
    <t>6.11</t>
  </si>
  <si>
    <t>Pelaksanaan Supervisi Perpustakaan</t>
  </si>
  <si>
    <t>6.12</t>
  </si>
  <si>
    <t>Pelaksanaan Supervisi Laboratorium</t>
  </si>
  <si>
    <t>6.13</t>
  </si>
  <si>
    <t>Pelaksanaan Supervisi Administrasi Tata Usaha</t>
  </si>
  <si>
    <t>6.14</t>
  </si>
  <si>
    <t>Pelaksanaan Supervisi Pemberdayaan Alat</t>
  </si>
  <si>
    <t>6.15</t>
  </si>
  <si>
    <t>Pelaksanaan Monitoring Keuangan</t>
  </si>
  <si>
    <t>6.16</t>
  </si>
  <si>
    <t>Pelaksanaan Monitoring Kesiswaan</t>
  </si>
  <si>
    <t>6.17</t>
  </si>
  <si>
    <t>Pelaksanaan Monitoring kegiatan belajar Mengajar</t>
  </si>
  <si>
    <t>6.18</t>
  </si>
  <si>
    <t>Pelaksanaan Monitoring kegiatan Sarana Prasarana</t>
  </si>
  <si>
    <t>6.19</t>
  </si>
  <si>
    <t>Kompetensi Pengembangan Status Sekolah</t>
  </si>
  <si>
    <t>6.20</t>
  </si>
  <si>
    <t>Pelaksanaan Penerapan Standar Manajemen Mutu ISO</t>
  </si>
  <si>
    <t>6.21</t>
  </si>
  <si>
    <t>Kajian-kajian yang sesuai dengan kondisi sekolah masing-masing</t>
  </si>
  <si>
    <t>6.22</t>
  </si>
  <si>
    <t>Pengelolaan Sekolah Berbasis ICT/TIK</t>
  </si>
  <si>
    <t>6.23</t>
  </si>
  <si>
    <t>Pengembangan Sistem Informasi Manajemen Sekolah (SIM)</t>
  </si>
  <si>
    <t>6.24</t>
  </si>
  <si>
    <t>Workshop penyusunan pedoman SIM sekolah, PAS, DAPODIK</t>
  </si>
  <si>
    <t>6.25</t>
  </si>
  <si>
    <t>Penyusunan Program Ketatausahaan</t>
  </si>
  <si>
    <t>6.26</t>
  </si>
  <si>
    <t>Updating data guru dan Karyawan</t>
  </si>
  <si>
    <t>6.27</t>
  </si>
  <si>
    <t>Updating data Kesiswaan</t>
  </si>
  <si>
    <t>6.28</t>
  </si>
  <si>
    <t>Penyusunan Laporan</t>
  </si>
  <si>
    <t>6.29</t>
  </si>
  <si>
    <t>Pengelolaan Inventaris Barang</t>
  </si>
  <si>
    <t>6.30</t>
  </si>
  <si>
    <t>Kerjasama dengan sekolah Bertaraf Internasional dalam negeri</t>
  </si>
  <si>
    <t>6.31</t>
  </si>
  <si>
    <t>Kerjasama dengan sekolah Bertaraf Internasional luar negeri</t>
  </si>
  <si>
    <t>6.32</t>
  </si>
  <si>
    <t>Workshop peningkatan kompetensi SIM berbasis TIK bagi PTK sekolah</t>
  </si>
  <si>
    <t>6.33</t>
  </si>
  <si>
    <t>Pengembangan Sistem Informasi Manajemen</t>
  </si>
  <si>
    <t>6.34</t>
  </si>
  <si>
    <t>Penyusunan Leaflet</t>
  </si>
  <si>
    <t>6.35</t>
  </si>
  <si>
    <t>Sosialisasi Kebijakan-Kebijakan</t>
  </si>
  <si>
    <t>6.36</t>
  </si>
  <si>
    <t>Rapat Koordinasi Komite Sekolah</t>
  </si>
  <si>
    <t>6.37</t>
  </si>
  <si>
    <t>Penyelenggaraan Lintas Alam</t>
  </si>
  <si>
    <t>6.38</t>
  </si>
  <si>
    <t>Penyelenggaraan Karang Pamitran</t>
  </si>
  <si>
    <t>6.39</t>
  </si>
  <si>
    <t>Pelaksanana Kegiatan Akreditasi Sekolah</t>
  </si>
  <si>
    <t>6.40</t>
  </si>
  <si>
    <t>Kegiatan Pengelolaan Administrasi Sekolah</t>
  </si>
  <si>
    <t>6.41</t>
  </si>
  <si>
    <t>dst……..</t>
  </si>
  <si>
    <t>Pembelian Gas</t>
  </si>
  <si>
    <t>7.12</t>
  </si>
  <si>
    <t>Pengadaan Peralatan Sekolah</t>
  </si>
  <si>
    <t>7.13</t>
  </si>
  <si>
    <t>Pengadaan Alat Kebersihan</t>
  </si>
  <si>
    <t>7.14</t>
  </si>
  <si>
    <t>Penyelenggaraan kegiatan pendokumentasian nilai aset semua sarpras sekolah pada tahun berjalan</t>
  </si>
  <si>
    <t>7.15</t>
  </si>
  <si>
    <t>Workshop peningkatan kompetensi PTK dalam aspek transparansi dan akuntabilitas pengelolaa program, kegiatan, hasil-hasil, dan keuangan sekolah</t>
  </si>
  <si>
    <t>7.16</t>
  </si>
  <si>
    <t>Penyelenggaraan sosialisasi dan pelaporan program, kegiatan hasil-hasil, dan pengelolaan keuangan sekolah</t>
  </si>
  <si>
    <t>7.17</t>
  </si>
  <si>
    <t>Pembayaran Retribusi keamanan dan sampah</t>
  </si>
  <si>
    <t>7.18</t>
  </si>
  <si>
    <t>Penyelenggaraan penerimaan sumbangan pendidikan dari masyarakat</t>
  </si>
  <si>
    <t>7.19</t>
  </si>
  <si>
    <t>Workshop penggalian dana pendidikan bersama komite sekolah/lainnya</t>
  </si>
  <si>
    <t>7.20</t>
  </si>
  <si>
    <t>Workshop pengelolaan dana dari masyarakat dan lainnya</t>
  </si>
  <si>
    <t>7.21</t>
  </si>
  <si>
    <t>Program Pengembangan Standar Penilaian</t>
  </si>
  <si>
    <t>8.01</t>
  </si>
  <si>
    <t>Penyusunan Kisi Kisi Ulangan Harian</t>
  </si>
  <si>
    <t>8.02</t>
  </si>
  <si>
    <t>Penyusunan Kisi Kisi Ulangan Tengah Semester</t>
  </si>
  <si>
    <t>8.03</t>
  </si>
  <si>
    <t>Penyusunan Kisi Kisi Ulangan Akhir Semester</t>
  </si>
  <si>
    <t>8.04</t>
  </si>
  <si>
    <t>Penyusunan Kisi Kisi Ulangan Kenaikan Kelas</t>
  </si>
  <si>
    <t>8.05</t>
  </si>
  <si>
    <t>Penyusunan Kisi Kisi Ujian sekolah</t>
  </si>
  <si>
    <t>8.06</t>
  </si>
  <si>
    <t>Penyusunan Soal Ulangan Harian</t>
  </si>
  <si>
    <t>8.07</t>
  </si>
  <si>
    <t>Penyusunan Soal Ulangan Tengah Semester</t>
  </si>
  <si>
    <t>8.08</t>
  </si>
  <si>
    <t>Penyusunan Soal Ulangan Akhir Semester</t>
  </si>
  <si>
    <t>8.09</t>
  </si>
  <si>
    <t>Penyusunan Soal Ulangan Kenaikan Kelas</t>
  </si>
  <si>
    <t>Penyusunan Soal Ujian sekolah</t>
  </si>
  <si>
    <t>Pelaksanaan Penilaian Ulangan Harian</t>
  </si>
  <si>
    <t>Pelaksanaan Penilaian Ulangan Tengah Semester</t>
  </si>
  <si>
    <t>Pelaksanaan Penilaian Ulangan Akhir Semester</t>
  </si>
  <si>
    <t>8.14</t>
  </si>
  <si>
    <t>Pelaksanaan Penilaian Ulangan Kenaikan Kelas</t>
  </si>
  <si>
    <t>8.15</t>
  </si>
  <si>
    <t>Pelaksanaan Penilaian Ujian sekolah</t>
  </si>
  <si>
    <t>8.16</t>
  </si>
  <si>
    <t>Pelaksanaan Penilaian Ujian Nasional</t>
  </si>
  <si>
    <t>8.17</t>
  </si>
  <si>
    <t>Analisis</t>
  </si>
  <si>
    <t>8.18</t>
  </si>
  <si>
    <t>Remedial</t>
  </si>
  <si>
    <t>8.19</t>
  </si>
  <si>
    <t>Pengayaan</t>
  </si>
  <si>
    <t>8.20</t>
  </si>
  <si>
    <t>Portofolio</t>
  </si>
  <si>
    <t>8.21</t>
  </si>
  <si>
    <t>Proyek</t>
  </si>
  <si>
    <t>8.22</t>
  </si>
  <si>
    <t>Penugasan</t>
  </si>
  <si>
    <t>8.23</t>
  </si>
  <si>
    <t>Workshop</t>
  </si>
  <si>
    <t>8.24</t>
  </si>
  <si>
    <t>IHT</t>
  </si>
  <si>
    <t>8.25</t>
  </si>
  <si>
    <t>Pelatihan</t>
  </si>
  <si>
    <t>8.26</t>
  </si>
  <si>
    <t>8.27</t>
  </si>
  <si>
    <t>Langganan Daya dan Jasa</t>
  </si>
  <si>
    <t>Langganan Listrik</t>
  </si>
  <si>
    <t>Langganan Air</t>
  </si>
  <si>
    <t>Langganan Telepon</t>
  </si>
  <si>
    <t>Instalasi Jaringan Listrik, Air dan Telepon</t>
  </si>
  <si>
    <t>Langganan Internet</t>
  </si>
  <si>
    <t>Pengadaan Genset</t>
  </si>
  <si>
    <t>Perawatan Sekolah / Rehan Ringan dan Sanitasi Sekolah</t>
  </si>
  <si>
    <t>Pengecatan, Perbaikan atap, pintu dan jendela</t>
  </si>
  <si>
    <t>Perbaikan Mebelair</t>
  </si>
  <si>
    <t>Pembelian Meja dan Kursi</t>
  </si>
  <si>
    <t>Perbaikan Saluran Pembuangan dan Salura Air Hujan</t>
  </si>
  <si>
    <t>Pembayaran Honorarium Bulanan</t>
  </si>
  <si>
    <t>Honor guru honorer</t>
  </si>
  <si>
    <t>Tenaga Administrasi</t>
  </si>
  <si>
    <t>Pegawai Perpustakaan</t>
  </si>
  <si>
    <t>Penjaga Sekolah</t>
  </si>
  <si>
    <t>Petugas Satpam</t>
  </si>
  <si>
    <t>Petugas Kebersihan</t>
  </si>
  <si>
    <t>Pengembangan Profesi Guru dan Tenaga Kependidikan</t>
  </si>
  <si>
    <t>Kegiatan KKG/MGMP atau KKS/MKKS</t>
  </si>
  <si>
    <t>Seminar Peningkatan Mutu Guru dan Tenaga Kependidikan</t>
  </si>
  <si>
    <t>Workshop/Loka Karya Peningkatan Mutu</t>
  </si>
  <si>
    <t>Membantu Peserta Didik Miskin</t>
  </si>
  <si>
    <t>Pembiayaan Pengelolaan Sekolah</t>
  </si>
  <si>
    <t>Penggandaan laporan dan surat surat</t>
  </si>
  <si>
    <t>Insentif bagi tim penyusun laporan BOS</t>
  </si>
  <si>
    <t>Transport pengambilan dana BOS</t>
  </si>
  <si>
    <t>Penyusunan RPS, RKT, RKAS, RKJM, APBS dsb</t>
  </si>
  <si>
    <t>Pembelian dan Perawatan Perangkat Komputer</t>
  </si>
  <si>
    <t>Pengadaan Komputer dekstop</t>
  </si>
  <si>
    <t>Perbaikan Komputer desktop</t>
  </si>
  <si>
    <t>Pengadaan Printer</t>
  </si>
  <si>
    <t>Perbaikan Printer</t>
  </si>
  <si>
    <t>Pengadaan Laptop</t>
  </si>
  <si>
    <t>Perbaikan Laptop</t>
  </si>
  <si>
    <t>Pengadaan Proyektor</t>
  </si>
  <si>
    <t>Perbaikan Proyektor</t>
  </si>
  <si>
    <t>Pembiayaan Lainnya</t>
  </si>
  <si>
    <t>Peralatan Pendidikan</t>
  </si>
  <si>
    <t>Mesin Ketik</t>
  </si>
  <si>
    <t>Penanggulangan Dampak Darurat</t>
  </si>
  <si>
    <t>Kode</t>
  </si>
  <si>
    <t>Standar Proses</t>
  </si>
  <si>
    <t>Standar Sarana Prasarana</t>
  </si>
  <si>
    <t>Standar Pendidik dan Tenaga Kependidikan</t>
  </si>
  <si>
    <t>1.19</t>
  </si>
  <si>
    <t>Penyelenggaraan Pendidikan Karakter dan Budi Pekerti</t>
  </si>
  <si>
    <t>Standar Kompetensi Lulusan</t>
  </si>
  <si>
    <t>Pelaksanaan Uji Coba UASBN/UN Tk. Kabupaten/Kota</t>
  </si>
  <si>
    <t>Olahraga, Kesenian, KIR, PMR, Pramuka dan UKS</t>
  </si>
  <si>
    <t>Pelaksanaan Penilaian Ujian Sekolah</t>
  </si>
  <si>
    <t>Standar Penilaian</t>
  </si>
  <si>
    <t>Standar Pembiayaan</t>
  </si>
  <si>
    <t>termasuk lantai, ubin dan keramik</t>
  </si>
  <si>
    <t>Belanja Tidak Langsung</t>
  </si>
  <si>
    <t>Standar Pengelolaan</t>
  </si>
  <si>
    <t>Standar Isi</t>
  </si>
  <si>
    <t>PROGRAM PENGEMBANGAN STANDAR ISI</t>
  </si>
  <si>
    <t>PROGRAM PENGEMBANGAN STANDAR PROSES</t>
  </si>
  <si>
    <t>PROGRAM PENGEMBANGAN STANDAR PENGELOLAAN</t>
  </si>
  <si>
    <t>PROGRAM PENGEMBANGAN STANDAR PEMBIAYAAN</t>
  </si>
  <si>
    <t>PROGRAM PENGEMBANGAN STANDAR PENILAIAN</t>
  </si>
  <si>
    <t>06</t>
  </si>
  <si>
    <t>05</t>
  </si>
  <si>
    <t>07</t>
  </si>
  <si>
    <t>Vol</t>
  </si>
  <si>
    <t>Jumlah Buku Teks</t>
  </si>
  <si>
    <t>Agama</t>
  </si>
  <si>
    <t>Bahasa Indonesia</t>
  </si>
  <si>
    <t>Matematika</t>
  </si>
  <si>
    <t>IPA</t>
  </si>
  <si>
    <t>IPS</t>
  </si>
  <si>
    <t>PKn</t>
  </si>
  <si>
    <t>Bahasa Jawa</t>
  </si>
  <si>
    <t>Ada</t>
  </si>
  <si>
    <t>Ideal</t>
  </si>
  <si>
    <t>Kurang</t>
  </si>
  <si>
    <t>Perpus</t>
  </si>
  <si>
    <t>WB</t>
  </si>
  <si>
    <t>per orang per bulan</t>
  </si>
  <si>
    <t>Total BL</t>
  </si>
  <si>
    <t>Siswa Kelas 6</t>
  </si>
  <si>
    <t>NIP.</t>
  </si>
  <si>
    <t>KET</t>
  </si>
  <si>
    <t>Bendahara</t>
  </si>
  <si>
    <t>Menyetujui,</t>
  </si>
  <si>
    <t>Mengetahui,</t>
  </si>
  <si>
    <t>KOP SEKOLAH</t>
  </si>
  <si>
    <t>PENDAPATAN GAJI DAN TAMBAHAN PENGHASILAN ASN</t>
  </si>
  <si>
    <t>Gaji dan Tunjangan ASN</t>
  </si>
  <si>
    <t>Tambahan Penghasilan ASN</t>
  </si>
  <si>
    <t>PENDAPATAN BERSUMBER DARI BOSP</t>
  </si>
  <si>
    <t>BOS Reguler</t>
  </si>
  <si>
    <t>BOS Kinerja</t>
  </si>
  <si>
    <t>BOS Afirmasi</t>
  </si>
  <si>
    <t>PENDAPATAN BERSUMBER DARI BOSDA</t>
  </si>
  <si>
    <t>BOSDA Personalia</t>
  </si>
  <si>
    <t>BOSDA Non Personalia</t>
  </si>
  <si>
    <t>PENDAPATAN DARI PEMERINTAH SELAIN BOSP</t>
  </si>
  <si>
    <t>Dana Alokasi Khusus (DAK) Fisik</t>
  </si>
  <si>
    <t>Bantuan APBN Lainnya</t>
  </si>
  <si>
    <t>Sumbangan dari Peserta Didik/Orangtua Peserta Didik</t>
  </si>
  <si>
    <t>BELANJA OPERASI</t>
  </si>
  <si>
    <t>Belanja Gaji dan Tunjangan ASN</t>
  </si>
  <si>
    <t>Belanja Tambahan Penghasilan ASN</t>
  </si>
  <si>
    <t>BELANJA GAJI DAN TAMBAHAN PENGHASILAN ASN</t>
  </si>
  <si>
    <t>Belanja Operasi</t>
  </si>
  <si>
    <t>PROGRAM PENGEMBANGAN PENDIDIK &amp; TENAGA KEPENDIDIKAN</t>
  </si>
  <si>
    <t>PROGRAM PENGEMBANGAN SARANA &amp; PRASARANA</t>
  </si>
  <si>
    <t>DEFISIT / SURPLUS</t>
  </si>
  <si>
    <t>RENCANA ANGGARAN PENDAPATAN DAN BELANJA SEKOLAH</t>
  </si>
  <si>
    <t>TAHUN PELAJARAN …............... / …................</t>
  </si>
  <si>
    <t>TAHUN PELAJARAN ….................. / …......................</t>
  </si>
  <si>
    <t>RINCIAN ANGGARAN PENDAPATAN DAN BELANJA SEKOLAH</t>
  </si>
  <si>
    <t>TAHUN PELAJARAN      /</t>
  </si>
  <si>
    <t>BOSP</t>
  </si>
  <si>
    <t>BOSDA</t>
  </si>
  <si>
    <t>APBN Lainnya</t>
  </si>
  <si>
    <t xml:space="preserve">Pendapatan Sekolah </t>
  </si>
  <si>
    <t>Silpa</t>
  </si>
  <si>
    <t>SUMBER PENDAPATAN</t>
  </si>
  <si>
    <t>Belanja Barang</t>
  </si>
  <si>
    <t>Belanja Jasa</t>
  </si>
  <si>
    <t>Belanja Pemeliharaan</t>
  </si>
  <si>
    <t>5.1.01</t>
  </si>
  <si>
    <t>5.1.02</t>
  </si>
  <si>
    <t>5.1.02.01</t>
  </si>
  <si>
    <t>5.1.02.02</t>
  </si>
  <si>
    <t>5.1.02.03</t>
  </si>
  <si>
    <t>5.1.02.04</t>
  </si>
  <si>
    <t>BELANJA MODAL</t>
  </si>
  <si>
    <t>5.2.02</t>
  </si>
  <si>
    <t>Belanja Modal Peralatan dan Mesin</t>
  </si>
  <si>
    <t>Belanja Modal Gedung dan Bangunan</t>
  </si>
  <si>
    <t>5.2.03</t>
  </si>
  <si>
    <t>5.2.05</t>
  </si>
  <si>
    <t>Belanja Modal Aset Tetap Lainnya</t>
  </si>
  <si>
    <t>Belanja Modal Aset Lainnya</t>
  </si>
  <si>
    <t>5.2.06</t>
  </si>
  <si>
    <t>Reguler</t>
  </si>
  <si>
    <t>Klasifikasi Belanja</t>
  </si>
  <si>
    <t>Belanja Barang/Jasa</t>
  </si>
  <si>
    <t>RENCANA PENCAIRAN</t>
  </si>
  <si>
    <t>Juli s.d Des 23</t>
  </si>
  <si>
    <t>Jan s.d Juni 24</t>
  </si>
  <si>
    <t>SUMBER ANGGARAN : BOS REGULER</t>
  </si>
  <si>
    <t>SEMESTER I</t>
  </si>
  <si>
    <t>SEMESTER II</t>
  </si>
  <si>
    <t>SUMBER ANGGARAN : SUMBANGAN</t>
  </si>
  <si>
    <t>Disetujui dan disahkan</t>
  </si>
  <si>
    <t>di Batang</t>
  </si>
  <si>
    <t xml:space="preserve">tanggal </t>
  </si>
  <si>
    <t>Kepala Dinas Pendidikan dan Kebudayaan Kab. Batang</t>
  </si>
  <si>
    <t>Plt.</t>
  </si>
  <si>
    <t>Sekretaris DRPD,</t>
  </si>
  <si>
    <t>BAMBANG SURYANTORO S, SH, M.Si</t>
  </si>
  <si>
    <t>Pembina Utama Muda</t>
  </si>
  <si>
    <t>NIP. 19671008 199203 1 014</t>
  </si>
  <si>
    <t>DOKUMEN PELAKSANAAN ANGGARAN SEKOLAH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</si>
</sst>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_(@_)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32">
    <xf numFmtId="0" fontId="0" fillId="0" borderId="0" xfId="0"/>
    <xf numFmtId="0" fontId="4" fillId="0" borderId="0" xfId="0" applyFont="1" applyAlignment="1">
      <alignment horizontal="centerContinuous"/>
    </xf>
    <xf numFmtId="0" fontId="4" fillId="0" borderId="0" xfId="0" applyFont="1"/>
    <xf numFmtId="0" fontId="4" fillId="0" borderId="1" xfId="0" applyFont="1" applyBorder="1"/>
    <xf numFmtId="0" fontId="4" fillId="0" borderId="4" xfId="0" applyFont="1" applyBorder="1"/>
    <xf numFmtId="0" fontId="0" fillId="0" borderId="0" xfId="0" applyAlignment="1">
      <alignment horizontal="center"/>
    </xf>
    <xf numFmtId="0" fontId="0" fillId="0" borderId="0" xfId="0" quotePrefix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3" xfId="0" quotePrefix="1" applyFont="1" applyBorder="1" applyAlignment="1">
      <alignment horizontal="center"/>
    </xf>
    <xf numFmtId="164" fontId="4" fillId="0" borderId="1" xfId="1" applyFont="1" applyBorder="1"/>
    <xf numFmtId="164" fontId="4" fillId="0" borderId="4" xfId="0" applyNumberFormat="1" applyFont="1" applyBorder="1"/>
    <xf numFmtId="164" fontId="0" fillId="0" borderId="0" xfId="1" applyFont="1"/>
    <xf numFmtId="9" fontId="0" fillId="0" borderId="0" xfId="0" applyNumberFormat="1"/>
    <xf numFmtId="164" fontId="0" fillId="0" borderId="0" xfId="0" applyNumberForma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left" indent="10"/>
    </xf>
    <xf numFmtId="0" fontId="6" fillId="0" borderId="0" xfId="0" applyFont="1" applyAlignment="1">
      <alignment horizontal="left" indent="10"/>
    </xf>
    <xf numFmtId="0" fontId="7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7" fillId="0" borderId="1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164" fontId="7" fillId="2" borderId="1" xfId="1" applyFont="1" applyFill="1" applyBorder="1" applyAlignment="1">
      <alignment horizontal="center" vertical="top" wrapText="1"/>
    </xf>
    <xf numFmtId="0" fontId="7" fillId="0" borderId="3" xfId="0" quotePrefix="1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/>
    </xf>
    <xf numFmtId="0" fontId="8" fillId="0" borderId="3" xfId="0" quotePrefix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164" fontId="7" fillId="0" borderId="4" xfId="1" applyFont="1" applyBorder="1" applyAlignment="1">
      <alignment horizontal="center"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8" fillId="0" borderId="4" xfId="0" applyFont="1" applyBorder="1" applyAlignment="1">
      <alignment horizontal="center" vertical="top" wrapText="1"/>
    </xf>
    <xf numFmtId="164" fontId="8" fillId="0" borderId="4" xfId="1" applyFont="1" applyBorder="1" applyAlignment="1">
      <alignment horizontal="center" vertical="top" wrapText="1"/>
    </xf>
    <xf numFmtId="0" fontId="7" fillId="0" borderId="1" xfId="0" applyFont="1" applyBorder="1"/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 applyAlignment="1">
      <alignment horizontal="center"/>
    </xf>
    <xf numFmtId="164" fontId="7" fillId="0" borderId="1" xfId="1" applyFont="1" applyBorder="1"/>
    <xf numFmtId="164" fontId="7" fillId="2" borderId="1" xfId="1" applyFont="1" applyFill="1" applyBorder="1"/>
    <xf numFmtId="0" fontId="8" fillId="2" borderId="0" xfId="0" applyFont="1" applyFill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/>
    <xf numFmtId="164" fontId="2" fillId="0" borderId="1" xfId="1" applyFont="1" applyBorder="1"/>
    <xf numFmtId="0" fontId="2" fillId="0" borderId="3" xfId="0" quotePrefix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7" fillId="0" borderId="1" xfId="1" applyFont="1" applyFill="1" applyBorder="1" applyAlignment="1">
      <alignment horizontal="center" vertical="top" wrapText="1"/>
    </xf>
    <xf numFmtId="164" fontId="8" fillId="0" borderId="1" xfId="1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1" fillId="0" borderId="1" xfId="0" applyFont="1" applyBorder="1"/>
    <xf numFmtId="0" fontId="1" fillId="0" borderId="3" xfId="0" quotePrefix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1" fillId="0" borderId="1" xfId="1" applyFont="1" applyBorder="1"/>
    <xf numFmtId="0" fontId="1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quotePrefix="1" applyFont="1" applyBorder="1" applyAlignment="1">
      <alignment horizontal="center"/>
    </xf>
    <xf numFmtId="164" fontId="4" fillId="0" borderId="4" xfId="0" applyNumberFormat="1" applyFont="1" applyBorder="1" applyAlignment="1">
      <alignment horizontal="center" vertical="center" wrapText="1"/>
    </xf>
    <xf numFmtId="164" fontId="7" fillId="0" borderId="1" xfId="1" applyFont="1" applyFill="1" applyBorder="1"/>
    <xf numFmtId="164" fontId="8" fillId="0" borderId="0" xfId="0" applyNumberFormat="1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7" fillId="0" borderId="8" xfId="0" quotePrefix="1" applyFont="1" applyBorder="1" applyAlignment="1">
      <alignment horizontal="center" vertical="top" wrapText="1"/>
    </xf>
    <xf numFmtId="0" fontId="7" fillId="0" borderId="2" xfId="0" quotePrefix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5" fillId="0" borderId="0" xfId="0" applyFont="1"/>
    <xf numFmtId="164" fontId="7" fillId="0" borderId="4" xfId="1" applyFont="1" applyFill="1" applyBorder="1" applyAlignment="1">
      <alignment horizontal="center" vertical="top" wrapText="1"/>
    </xf>
    <xf numFmtId="164" fontId="8" fillId="0" borderId="4" xfId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10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621DC-15EA-474B-AFFF-5F0E3085104F}">
  <dimension ref="A1:N60"/>
  <sheetViews>
    <sheetView view="pageBreakPreview" topLeftCell="A19" zoomScale="85" zoomScaleNormal="85" zoomScaleSheetLayoutView="85" workbookViewId="0">
      <selection activeCell="F56" sqref="F56"/>
    </sheetView>
  </sheetViews>
  <sheetFormatPr defaultRowHeight="15" x14ac:dyDescent="0.25"/>
  <cols>
    <col min="1" max="1" width="2.7109375" style="19" bestFit="1" customWidth="1"/>
    <col min="2" max="2" width="3.140625" style="19" bestFit="1" customWidth="1"/>
    <col min="3" max="3" width="2.7109375" style="19" bestFit="1" customWidth="1"/>
    <col min="4" max="4" width="2.42578125" style="19" bestFit="1" customWidth="1"/>
    <col min="5" max="5" width="2.140625" style="19" bestFit="1" customWidth="1"/>
    <col min="6" max="6" width="61.140625" style="19" bestFit="1" customWidth="1"/>
    <col min="7" max="7" width="18.28515625" style="19" bestFit="1" customWidth="1"/>
    <col min="8" max="8" width="2.7109375" style="19" bestFit="1" customWidth="1"/>
    <col min="9" max="9" width="2.42578125" style="19" bestFit="1" customWidth="1"/>
    <col min="10" max="10" width="2.7109375" style="19" bestFit="1" customWidth="1"/>
    <col min="11" max="11" width="3.42578125" style="19" customWidth="1"/>
    <col min="12" max="12" width="2.85546875" style="19" customWidth="1"/>
    <col min="13" max="13" width="58.7109375" style="19" customWidth="1"/>
    <col min="14" max="14" width="18.28515625" style="19" bestFit="1" customWidth="1"/>
    <col min="15" max="16384" width="9.140625" style="19"/>
  </cols>
  <sheetData>
    <row r="1" spans="1:14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x14ac:dyDescent="0.25">
      <c r="A2" s="94" t="s">
        <v>1381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4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x14ac:dyDescent="0.25">
      <c r="A4" s="95" t="s">
        <v>1404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</row>
    <row r="5" spans="1:14" x14ac:dyDescent="0.25">
      <c r="A5" s="95" t="s">
        <v>1405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s="2" customFormat="1" x14ac:dyDescent="0.25">
      <c r="A7" s="96" t="s">
        <v>0</v>
      </c>
      <c r="B7" s="96"/>
      <c r="C7" s="96"/>
      <c r="D7" s="96"/>
      <c r="E7" s="96"/>
      <c r="F7" s="96"/>
      <c r="G7" s="97"/>
      <c r="H7" s="96" t="s">
        <v>1</v>
      </c>
      <c r="I7" s="96"/>
      <c r="J7" s="96"/>
      <c r="K7" s="96"/>
      <c r="L7" s="96"/>
      <c r="M7" s="96"/>
      <c r="N7" s="97"/>
    </row>
    <row r="8" spans="1:14" s="2" customFormat="1" ht="15" customHeight="1" x14ac:dyDescent="0.25">
      <c r="A8" s="98" t="s">
        <v>2</v>
      </c>
      <c r="B8" s="99"/>
      <c r="C8" s="99"/>
      <c r="D8" s="99"/>
      <c r="E8" s="99"/>
      <c r="F8" s="102" t="s">
        <v>3</v>
      </c>
      <c r="G8" s="102" t="s">
        <v>4</v>
      </c>
      <c r="H8" s="98" t="s">
        <v>2</v>
      </c>
      <c r="I8" s="99"/>
      <c r="J8" s="99"/>
      <c r="K8" s="99"/>
      <c r="L8" s="99"/>
      <c r="M8" s="102" t="s">
        <v>3</v>
      </c>
      <c r="N8" s="102" t="s">
        <v>4</v>
      </c>
    </row>
    <row r="9" spans="1:14" s="2" customFormat="1" x14ac:dyDescent="0.25">
      <c r="A9" s="100"/>
      <c r="B9" s="101"/>
      <c r="C9" s="101"/>
      <c r="D9" s="101"/>
      <c r="E9" s="101"/>
      <c r="F9" s="102"/>
      <c r="G9" s="102"/>
      <c r="H9" s="100"/>
      <c r="I9" s="101"/>
      <c r="J9" s="101"/>
      <c r="K9" s="101"/>
      <c r="L9" s="101"/>
      <c r="M9" s="102"/>
      <c r="N9" s="102"/>
    </row>
    <row r="10" spans="1:14" s="2" customFormat="1" x14ac:dyDescent="0.25">
      <c r="A10" s="69">
        <v>4</v>
      </c>
      <c r="B10" s="70"/>
      <c r="C10" s="70"/>
      <c r="D10" s="70"/>
      <c r="E10" s="70"/>
      <c r="F10" s="78" t="s">
        <v>0</v>
      </c>
      <c r="G10" s="81">
        <f>+G11+G16+G21+G25+G32+G44</f>
        <v>0</v>
      </c>
      <c r="H10" s="69">
        <v>5</v>
      </c>
      <c r="I10" s="70"/>
      <c r="J10" s="70"/>
      <c r="K10" s="70"/>
      <c r="L10" s="70"/>
      <c r="M10" s="79" t="s">
        <v>1</v>
      </c>
      <c r="N10" s="81">
        <f>+N11+N16+N21+N26+N31+N36+N41+N46</f>
        <v>0</v>
      </c>
    </row>
    <row r="11" spans="1:14" s="2" customFormat="1" x14ac:dyDescent="0.25">
      <c r="A11" s="16">
        <v>4</v>
      </c>
      <c r="B11" s="17">
        <v>1</v>
      </c>
      <c r="C11" s="17"/>
      <c r="D11" s="17"/>
      <c r="E11" s="17"/>
      <c r="F11" s="3" t="s">
        <v>1382</v>
      </c>
      <c r="G11" s="12">
        <f>+G12+G13</f>
        <v>0</v>
      </c>
      <c r="H11" s="16">
        <v>5</v>
      </c>
      <c r="I11" s="17">
        <v>1</v>
      </c>
      <c r="J11" s="17"/>
      <c r="K11" s="17"/>
      <c r="L11" s="17"/>
      <c r="M11" s="4" t="s">
        <v>1399</v>
      </c>
      <c r="N11" s="64">
        <f>+N12</f>
        <v>0</v>
      </c>
    </row>
    <row r="12" spans="1:14" s="77" customFormat="1" x14ac:dyDescent="0.25">
      <c r="A12" s="74">
        <v>4</v>
      </c>
      <c r="B12" s="75">
        <v>1</v>
      </c>
      <c r="C12" s="73" t="s">
        <v>716</v>
      </c>
      <c r="D12" s="75"/>
      <c r="E12" s="75"/>
      <c r="F12" s="72" t="s">
        <v>1383</v>
      </c>
      <c r="G12" s="76"/>
      <c r="H12" s="74">
        <v>5</v>
      </c>
      <c r="I12" s="75">
        <v>1</v>
      </c>
      <c r="J12" s="73" t="s">
        <v>716</v>
      </c>
      <c r="K12" s="75"/>
      <c r="L12" s="75"/>
      <c r="M12" s="72" t="s">
        <v>8</v>
      </c>
      <c r="N12" s="64">
        <f>+N13+N14</f>
        <v>0</v>
      </c>
    </row>
    <row r="13" spans="1:14" s="77" customFormat="1" x14ac:dyDescent="0.25">
      <c r="A13" s="74">
        <v>4</v>
      </c>
      <c r="B13" s="75">
        <v>1</v>
      </c>
      <c r="C13" s="73" t="s">
        <v>718</v>
      </c>
      <c r="D13" s="75"/>
      <c r="E13" s="75"/>
      <c r="F13" s="72" t="s">
        <v>1384</v>
      </c>
      <c r="G13" s="76"/>
      <c r="H13" s="74">
        <v>5</v>
      </c>
      <c r="I13" s="75">
        <v>1</v>
      </c>
      <c r="J13" s="73" t="s">
        <v>716</v>
      </c>
      <c r="K13" s="73" t="s">
        <v>716</v>
      </c>
      <c r="L13" s="75"/>
      <c r="M13" s="72" t="s">
        <v>1397</v>
      </c>
      <c r="N13" s="76"/>
    </row>
    <row r="14" spans="1:14" x14ac:dyDescent="0.25">
      <c r="A14" s="61"/>
      <c r="B14" s="62"/>
      <c r="C14" s="62"/>
      <c r="D14" s="62"/>
      <c r="E14" s="62"/>
      <c r="F14" s="63"/>
      <c r="G14" s="64"/>
      <c r="H14" s="74">
        <v>5</v>
      </c>
      <c r="I14" s="75">
        <v>1</v>
      </c>
      <c r="J14" s="73" t="s">
        <v>716</v>
      </c>
      <c r="K14" s="73" t="s">
        <v>718</v>
      </c>
      <c r="L14" s="65"/>
      <c r="M14" s="72" t="s">
        <v>1398</v>
      </c>
      <c r="N14" s="64"/>
    </row>
    <row r="15" spans="1:14" x14ac:dyDescent="0.25">
      <c r="A15" s="61"/>
      <c r="B15" s="62"/>
      <c r="C15" s="62"/>
      <c r="D15" s="62"/>
      <c r="E15" s="62"/>
      <c r="F15" s="63"/>
      <c r="G15" s="64"/>
      <c r="H15" s="74"/>
      <c r="I15" s="75"/>
      <c r="J15" s="73"/>
      <c r="K15" s="73"/>
      <c r="L15" s="65"/>
      <c r="M15" s="72"/>
      <c r="N15" s="64"/>
    </row>
    <row r="16" spans="1:14" s="2" customFormat="1" x14ac:dyDescent="0.25">
      <c r="A16" s="16">
        <v>4</v>
      </c>
      <c r="B16" s="17">
        <v>2</v>
      </c>
      <c r="C16" s="17"/>
      <c r="D16" s="17"/>
      <c r="E16" s="17"/>
      <c r="F16" s="3" t="s">
        <v>1385</v>
      </c>
      <c r="G16" s="11">
        <f>+G17+G18+G19</f>
        <v>0</v>
      </c>
      <c r="H16" s="80"/>
      <c r="I16" s="17"/>
      <c r="J16" s="10"/>
      <c r="K16" s="10"/>
      <c r="L16" s="10" t="s">
        <v>718</v>
      </c>
      <c r="M16" s="3" t="s">
        <v>1351</v>
      </c>
      <c r="N16" s="64">
        <f>+N17+N19</f>
        <v>0</v>
      </c>
    </row>
    <row r="17" spans="1:14" x14ac:dyDescent="0.25">
      <c r="A17" s="61">
        <v>4</v>
      </c>
      <c r="B17" s="62">
        <v>2</v>
      </c>
      <c r="C17" s="73" t="s">
        <v>716</v>
      </c>
      <c r="D17" s="62"/>
      <c r="E17" s="62"/>
      <c r="F17" s="72" t="s">
        <v>1386</v>
      </c>
      <c r="G17" s="64"/>
      <c r="H17" s="61">
        <v>5</v>
      </c>
      <c r="I17" s="62">
        <v>1</v>
      </c>
      <c r="J17" s="73"/>
      <c r="K17" s="73"/>
      <c r="L17" s="65"/>
      <c r="M17" s="72" t="s">
        <v>1400</v>
      </c>
      <c r="N17" s="64">
        <f>+N18</f>
        <v>0</v>
      </c>
    </row>
    <row r="18" spans="1:14" x14ac:dyDescent="0.25">
      <c r="A18" s="61">
        <v>4</v>
      </c>
      <c r="B18" s="62">
        <v>2</v>
      </c>
      <c r="C18" s="73" t="s">
        <v>718</v>
      </c>
      <c r="D18" s="62"/>
      <c r="E18" s="62"/>
      <c r="F18" s="72" t="s">
        <v>1387</v>
      </c>
      <c r="G18" s="64"/>
      <c r="H18" s="61">
        <v>5</v>
      </c>
      <c r="I18" s="62">
        <v>1</v>
      </c>
      <c r="J18" s="73" t="s">
        <v>718</v>
      </c>
      <c r="K18" s="65"/>
      <c r="L18" s="65"/>
      <c r="M18" s="72" t="s">
        <v>13</v>
      </c>
      <c r="N18" s="64"/>
    </row>
    <row r="19" spans="1:14" x14ac:dyDescent="0.25">
      <c r="A19" s="61">
        <v>4</v>
      </c>
      <c r="B19" s="62">
        <v>2</v>
      </c>
      <c r="C19" s="73" t="s">
        <v>719</v>
      </c>
      <c r="D19" s="62"/>
      <c r="E19" s="62"/>
      <c r="F19" s="72" t="s">
        <v>1388</v>
      </c>
      <c r="G19" s="64"/>
      <c r="H19" s="61">
        <v>5</v>
      </c>
      <c r="I19" s="62">
        <v>2</v>
      </c>
      <c r="J19" s="62"/>
      <c r="K19" s="65"/>
      <c r="L19" s="65"/>
      <c r="M19" s="72" t="s">
        <v>14</v>
      </c>
      <c r="N19" s="64"/>
    </row>
    <row r="20" spans="1:14" x14ac:dyDescent="0.25">
      <c r="A20" s="61"/>
      <c r="B20" s="62"/>
      <c r="C20" s="73"/>
      <c r="D20" s="62"/>
      <c r="E20" s="62"/>
      <c r="F20" s="63"/>
      <c r="G20" s="64"/>
      <c r="H20" s="61"/>
      <c r="I20" s="62"/>
      <c r="J20" s="62"/>
      <c r="K20" s="65"/>
      <c r="L20" s="65"/>
      <c r="M20" s="63"/>
      <c r="N20" s="64"/>
    </row>
    <row r="21" spans="1:14" s="2" customFormat="1" x14ac:dyDescent="0.25">
      <c r="A21" s="16">
        <v>4</v>
      </c>
      <c r="B21" s="17">
        <v>3</v>
      </c>
      <c r="C21" s="17"/>
      <c r="D21" s="17"/>
      <c r="E21" s="17"/>
      <c r="F21" s="3" t="s">
        <v>1389</v>
      </c>
      <c r="G21" s="11">
        <f>+G22+G23</f>
        <v>0</v>
      </c>
      <c r="H21" s="80"/>
      <c r="I21" s="17"/>
      <c r="J21" s="10"/>
      <c r="K21" s="10"/>
      <c r="L21" s="10" t="s">
        <v>719</v>
      </c>
      <c r="M21" s="3" t="s">
        <v>1352</v>
      </c>
      <c r="N21" s="64">
        <f>+N22+N24</f>
        <v>0</v>
      </c>
    </row>
    <row r="22" spans="1:14" x14ac:dyDescent="0.25">
      <c r="A22" s="74">
        <v>4</v>
      </c>
      <c r="B22" s="75">
        <v>3</v>
      </c>
      <c r="C22" s="73" t="s">
        <v>716</v>
      </c>
      <c r="D22" s="62"/>
      <c r="E22" s="62"/>
      <c r="F22" s="72" t="s">
        <v>1390</v>
      </c>
      <c r="G22" s="64"/>
      <c r="H22" s="61">
        <v>5</v>
      </c>
      <c r="I22" s="62">
        <v>1</v>
      </c>
      <c r="J22" s="73"/>
      <c r="K22" s="73"/>
      <c r="L22" s="65"/>
      <c r="M22" s="72" t="s">
        <v>1400</v>
      </c>
      <c r="N22" s="64">
        <f>+N23</f>
        <v>0</v>
      </c>
    </row>
    <row r="23" spans="1:14" x14ac:dyDescent="0.25">
      <c r="A23" s="74">
        <v>4</v>
      </c>
      <c r="B23" s="75">
        <v>3</v>
      </c>
      <c r="C23" s="73" t="s">
        <v>718</v>
      </c>
      <c r="D23" s="62"/>
      <c r="E23" s="62"/>
      <c r="F23" s="72" t="s">
        <v>1391</v>
      </c>
      <c r="G23" s="64"/>
      <c r="H23" s="61">
        <v>5</v>
      </c>
      <c r="I23" s="62">
        <v>1</v>
      </c>
      <c r="J23" s="73" t="s">
        <v>718</v>
      </c>
      <c r="K23" s="65"/>
      <c r="L23" s="65"/>
      <c r="M23" s="72" t="s">
        <v>13</v>
      </c>
      <c r="N23" s="64"/>
    </row>
    <row r="24" spans="1:14" x14ac:dyDescent="0.25">
      <c r="A24" s="61"/>
      <c r="B24" s="62"/>
      <c r="C24" s="62"/>
      <c r="D24" s="62"/>
      <c r="E24" s="62"/>
      <c r="F24" s="63"/>
      <c r="G24" s="64"/>
      <c r="H24" s="61">
        <v>5</v>
      </c>
      <c r="I24" s="62">
        <v>2</v>
      </c>
      <c r="J24" s="62"/>
      <c r="K24" s="65"/>
      <c r="L24" s="65"/>
      <c r="M24" s="72" t="s">
        <v>14</v>
      </c>
      <c r="N24" s="64"/>
    </row>
    <row r="25" spans="1:14" x14ac:dyDescent="0.25">
      <c r="A25" s="16">
        <v>4</v>
      </c>
      <c r="B25" s="17">
        <v>4</v>
      </c>
      <c r="C25" s="17"/>
      <c r="D25" s="17"/>
      <c r="E25" s="17"/>
      <c r="F25" s="3" t="s">
        <v>1392</v>
      </c>
      <c r="G25" s="64">
        <f>+G26+G29+G30</f>
        <v>0</v>
      </c>
      <c r="H25" s="61"/>
      <c r="I25" s="62"/>
      <c r="J25" s="62"/>
      <c r="K25" s="65"/>
      <c r="L25" s="65"/>
      <c r="M25" s="63"/>
      <c r="N25" s="64"/>
    </row>
    <row r="26" spans="1:14" s="2" customFormat="1" x14ac:dyDescent="0.25">
      <c r="A26" s="16">
        <v>4</v>
      </c>
      <c r="B26" s="17">
        <v>4</v>
      </c>
      <c r="C26" s="10" t="s">
        <v>716</v>
      </c>
      <c r="D26" s="17"/>
      <c r="E26" s="17"/>
      <c r="F26" s="3" t="s">
        <v>16</v>
      </c>
      <c r="G26" s="11">
        <f>+G27+G28</f>
        <v>0</v>
      </c>
      <c r="H26" s="80"/>
      <c r="I26" s="17"/>
      <c r="J26" s="10"/>
      <c r="K26" s="10"/>
      <c r="L26" s="10" t="s">
        <v>720</v>
      </c>
      <c r="M26" s="3" t="s">
        <v>1401</v>
      </c>
      <c r="N26" s="64">
        <f>+N27+N29</f>
        <v>0</v>
      </c>
    </row>
    <row r="27" spans="1:14" x14ac:dyDescent="0.25">
      <c r="A27" s="61">
        <v>4</v>
      </c>
      <c r="B27" s="62">
        <v>3</v>
      </c>
      <c r="C27" s="73" t="s">
        <v>716</v>
      </c>
      <c r="D27" s="73" t="s">
        <v>716</v>
      </c>
      <c r="E27" s="62"/>
      <c r="F27" s="72" t="s">
        <v>1393</v>
      </c>
      <c r="G27" s="64"/>
      <c r="H27" s="61">
        <v>5</v>
      </c>
      <c r="I27" s="62">
        <v>1</v>
      </c>
      <c r="J27" s="73"/>
      <c r="K27" s="73"/>
      <c r="L27" s="65"/>
      <c r="M27" s="72" t="s">
        <v>1400</v>
      </c>
      <c r="N27" s="64">
        <f>+N28</f>
        <v>0</v>
      </c>
    </row>
    <row r="28" spans="1:14" x14ac:dyDescent="0.25">
      <c r="A28" s="61">
        <v>4</v>
      </c>
      <c r="B28" s="62">
        <v>3</v>
      </c>
      <c r="C28" s="73" t="s">
        <v>716</v>
      </c>
      <c r="D28" s="73" t="s">
        <v>718</v>
      </c>
      <c r="E28" s="62"/>
      <c r="F28" s="72" t="s">
        <v>1394</v>
      </c>
      <c r="G28" s="64"/>
      <c r="H28" s="61">
        <v>5</v>
      </c>
      <c r="I28" s="62">
        <v>1</v>
      </c>
      <c r="J28" s="73" t="s">
        <v>718</v>
      </c>
      <c r="K28" s="65"/>
      <c r="L28" s="65"/>
      <c r="M28" s="72" t="s">
        <v>13</v>
      </c>
      <c r="N28" s="64"/>
    </row>
    <row r="29" spans="1:14" x14ac:dyDescent="0.25">
      <c r="A29" s="16">
        <v>4</v>
      </c>
      <c r="B29" s="17">
        <v>3</v>
      </c>
      <c r="C29" s="10" t="s">
        <v>718</v>
      </c>
      <c r="D29" s="17"/>
      <c r="E29" s="17"/>
      <c r="F29" s="3" t="s">
        <v>21</v>
      </c>
      <c r="G29" s="64"/>
      <c r="H29" s="61">
        <v>5</v>
      </c>
      <c r="I29" s="62">
        <v>2</v>
      </c>
      <c r="J29" s="62"/>
      <c r="K29" s="65"/>
      <c r="L29" s="65"/>
      <c r="M29" s="72" t="s">
        <v>14</v>
      </c>
      <c r="N29" s="64"/>
    </row>
    <row r="30" spans="1:14" s="2" customFormat="1" x14ac:dyDescent="0.25">
      <c r="A30" s="16">
        <v>4</v>
      </c>
      <c r="B30" s="17">
        <v>3</v>
      </c>
      <c r="C30" s="10" t="s">
        <v>719</v>
      </c>
      <c r="D30" s="17"/>
      <c r="E30" s="17"/>
      <c r="F30" s="3" t="s">
        <v>26</v>
      </c>
      <c r="G30" s="11"/>
      <c r="H30" s="61"/>
      <c r="I30" s="62"/>
      <c r="J30" s="65"/>
      <c r="K30" s="62"/>
      <c r="L30" s="65"/>
      <c r="M30" s="3"/>
      <c r="N30" s="11"/>
    </row>
    <row r="31" spans="1:14" s="2" customFormat="1" x14ac:dyDescent="0.25">
      <c r="A31" s="16"/>
      <c r="B31" s="17"/>
      <c r="C31" s="17"/>
      <c r="D31" s="17"/>
      <c r="E31" s="17"/>
      <c r="F31" s="3"/>
      <c r="G31" s="11"/>
      <c r="H31" s="80"/>
      <c r="I31" s="17"/>
      <c r="J31" s="10"/>
      <c r="K31" s="10"/>
      <c r="L31" s="10" t="s">
        <v>1357</v>
      </c>
      <c r="M31" s="3" t="s">
        <v>1402</v>
      </c>
      <c r="N31" s="64">
        <f>+N32+N34</f>
        <v>0</v>
      </c>
    </row>
    <row r="32" spans="1:14" x14ac:dyDescent="0.25">
      <c r="A32" s="16">
        <v>4</v>
      </c>
      <c r="B32" s="17">
        <v>5</v>
      </c>
      <c r="C32" s="17"/>
      <c r="D32" s="17"/>
      <c r="E32" s="17"/>
      <c r="F32" s="3" t="s">
        <v>27</v>
      </c>
      <c r="G32" s="64">
        <f>+G33+G37+G42</f>
        <v>0</v>
      </c>
      <c r="H32" s="61">
        <v>5</v>
      </c>
      <c r="I32" s="62">
        <v>1</v>
      </c>
      <c r="J32" s="73"/>
      <c r="K32" s="73"/>
      <c r="L32" s="65"/>
      <c r="M32" s="72" t="s">
        <v>1400</v>
      </c>
      <c r="N32" s="64">
        <f>+N33</f>
        <v>0</v>
      </c>
    </row>
    <row r="33" spans="1:14" x14ac:dyDescent="0.25">
      <c r="A33" s="16">
        <v>4</v>
      </c>
      <c r="B33" s="17">
        <v>5</v>
      </c>
      <c r="C33" s="10" t="s">
        <v>716</v>
      </c>
      <c r="D33" s="17"/>
      <c r="E33" s="17"/>
      <c r="F33" s="3" t="s">
        <v>29</v>
      </c>
      <c r="G33" s="64">
        <f>+G34+G35+G36</f>
        <v>0</v>
      </c>
      <c r="H33" s="61">
        <v>5</v>
      </c>
      <c r="I33" s="62">
        <v>1</v>
      </c>
      <c r="J33" s="73" t="s">
        <v>718</v>
      </c>
      <c r="K33" s="65"/>
      <c r="L33" s="65"/>
      <c r="M33" s="72" t="s">
        <v>13</v>
      </c>
      <c r="N33" s="64"/>
    </row>
    <row r="34" spans="1:14" x14ac:dyDescent="0.25">
      <c r="A34" s="61">
        <v>4</v>
      </c>
      <c r="B34" s="62">
        <v>5</v>
      </c>
      <c r="C34" s="73" t="s">
        <v>716</v>
      </c>
      <c r="D34" s="73" t="s">
        <v>716</v>
      </c>
      <c r="E34" s="62"/>
      <c r="F34" s="63" t="s">
        <v>38</v>
      </c>
      <c r="G34" s="64"/>
      <c r="H34" s="61">
        <v>5</v>
      </c>
      <c r="I34" s="62">
        <v>2</v>
      </c>
      <c r="J34" s="62"/>
      <c r="K34" s="65"/>
      <c r="L34" s="65"/>
      <c r="M34" s="72" t="s">
        <v>14</v>
      </c>
      <c r="N34" s="64"/>
    </row>
    <row r="35" spans="1:14" s="2" customFormat="1" x14ac:dyDescent="0.25">
      <c r="A35" s="61">
        <v>4</v>
      </c>
      <c r="B35" s="62">
        <v>5</v>
      </c>
      <c r="C35" s="73" t="s">
        <v>716</v>
      </c>
      <c r="D35" s="73" t="s">
        <v>718</v>
      </c>
      <c r="E35" s="62"/>
      <c r="F35" s="63" t="s">
        <v>30</v>
      </c>
      <c r="G35" s="11"/>
      <c r="H35" s="61"/>
      <c r="I35" s="62"/>
      <c r="J35" s="65"/>
      <c r="K35" s="62"/>
      <c r="L35" s="65"/>
      <c r="M35" s="3"/>
      <c r="N35" s="11"/>
    </row>
    <row r="36" spans="1:14" x14ac:dyDescent="0.25">
      <c r="A36" s="61">
        <v>4</v>
      </c>
      <c r="B36" s="62">
        <v>5</v>
      </c>
      <c r="C36" s="73" t="s">
        <v>716</v>
      </c>
      <c r="D36" s="73" t="s">
        <v>719</v>
      </c>
      <c r="E36" s="62"/>
      <c r="F36" s="63" t="s">
        <v>39</v>
      </c>
      <c r="G36" s="64"/>
      <c r="H36" s="80"/>
      <c r="I36" s="62"/>
      <c r="J36" s="73"/>
      <c r="K36" s="65"/>
      <c r="L36" s="10" t="s">
        <v>1356</v>
      </c>
      <c r="M36" s="3" t="s">
        <v>1353</v>
      </c>
      <c r="N36" s="64">
        <f>+N37+N39</f>
        <v>0</v>
      </c>
    </row>
    <row r="37" spans="1:14" x14ac:dyDescent="0.25">
      <c r="A37" s="61">
        <v>4</v>
      </c>
      <c r="B37" s="62">
        <v>5</v>
      </c>
      <c r="C37" s="73" t="s">
        <v>718</v>
      </c>
      <c r="D37" s="62"/>
      <c r="E37" s="62"/>
      <c r="F37" s="3" t="s">
        <v>32</v>
      </c>
      <c r="G37" s="64">
        <f>+G38+G39+G40+G41</f>
        <v>0</v>
      </c>
      <c r="H37" s="61">
        <v>5</v>
      </c>
      <c r="I37" s="62">
        <v>1</v>
      </c>
      <c r="J37" s="73"/>
      <c r="K37" s="73"/>
      <c r="L37" s="65"/>
      <c r="M37" s="72" t="s">
        <v>1400</v>
      </c>
      <c r="N37" s="64">
        <f>+N38</f>
        <v>0</v>
      </c>
    </row>
    <row r="38" spans="1:14" x14ac:dyDescent="0.25">
      <c r="A38" s="61">
        <v>4</v>
      </c>
      <c r="B38" s="62">
        <v>5</v>
      </c>
      <c r="C38" s="73" t="s">
        <v>718</v>
      </c>
      <c r="D38" s="73" t="s">
        <v>716</v>
      </c>
      <c r="E38" s="17"/>
      <c r="F38" s="72" t="s">
        <v>1395</v>
      </c>
      <c r="G38" s="64"/>
      <c r="H38" s="61">
        <v>5</v>
      </c>
      <c r="I38" s="62">
        <v>1</v>
      </c>
      <c r="J38" s="73" t="s">
        <v>718</v>
      </c>
      <c r="K38" s="65"/>
      <c r="L38" s="65"/>
      <c r="M38" s="72" t="s">
        <v>13</v>
      </c>
      <c r="N38" s="64"/>
    </row>
    <row r="39" spans="1:14" x14ac:dyDescent="0.25">
      <c r="A39" s="61">
        <v>4</v>
      </c>
      <c r="B39" s="62">
        <v>5</v>
      </c>
      <c r="C39" s="73" t="s">
        <v>718</v>
      </c>
      <c r="D39" s="73" t="s">
        <v>718</v>
      </c>
      <c r="E39" s="17"/>
      <c r="F39" s="63" t="s">
        <v>33</v>
      </c>
      <c r="G39" s="11"/>
      <c r="H39" s="61">
        <v>5</v>
      </c>
      <c r="I39" s="62">
        <v>2</v>
      </c>
      <c r="J39" s="62"/>
      <c r="K39" s="65"/>
      <c r="L39" s="65"/>
      <c r="M39" s="72" t="s">
        <v>14</v>
      </c>
      <c r="N39" s="64"/>
    </row>
    <row r="40" spans="1:14" s="2" customFormat="1" x14ac:dyDescent="0.25">
      <c r="A40" s="61">
        <v>4</v>
      </c>
      <c r="B40" s="62">
        <v>5</v>
      </c>
      <c r="C40" s="73" t="s">
        <v>718</v>
      </c>
      <c r="D40" s="73" t="s">
        <v>719</v>
      </c>
      <c r="E40" s="17"/>
      <c r="F40" s="63" t="s">
        <v>34</v>
      </c>
      <c r="G40" s="11"/>
      <c r="H40" s="61"/>
      <c r="I40" s="62"/>
      <c r="J40" s="65"/>
      <c r="K40" s="62"/>
      <c r="L40" s="65"/>
      <c r="M40" s="3"/>
      <c r="N40" s="11"/>
    </row>
    <row r="41" spans="1:14" s="2" customFormat="1" x14ac:dyDescent="0.25">
      <c r="A41" s="61">
        <v>4</v>
      </c>
      <c r="B41" s="62">
        <v>5</v>
      </c>
      <c r="C41" s="73" t="s">
        <v>718</v>
      </c>
      <c r="D41" s="73" t="s">
        <v>720</v>
      </c>
      <c r="E41" s="62"/>
      <c r="F41" s="63" t="s">
        <v>35</v>
      </c>
      <c r="G41" s="11"/>
      <c r="H41" s="80"/>
      <c r="I41" s="62"/>
      <c r="J41" s="73"/>
      <c r="K41" s="65"/>
      <c r="L41" s="10" t="s">
        <v>1358</v>
      </c>
      <c r="M41" s="3" t="s">
        <v>1354</v>
      </c>
      <c r="N41" s="64">
        <f>+N42+N44</f>
        <v>0</v>
      </c>
    </row>
    <row r="42" spans="1:14" x14ac:dyDescent="0.25">
      <c r="A42" s="61">
        <v>4</v>
      </c>
      <c r="B42" s="62">
        <v>5</v>
      </c>
      <c r="C42" s="73" t="s">
        <v>719</v>
      </c>
      <c r="D42" s="62"/>
      <c r="E42" s="62"/>
      <c r="F42" s="3" t="s">
        <v>721</v>
      </c>
      <c r="G42" s="64">
        <f>+G43</f>
        <v>0</v>
      </c>
      <c r="H42" s="61">
        <v>5</v>
      </c>
      <c r="I42" s="62">
        <v>1</v>
      </c>
      <c r="J42" s="73"/>
      <c r="K42" s="73"/>
      <c r="L42" s="65"/>
      <c r="M42" s="72" t="s">
        <v>1400</v>
      </c>
      <c r="N42" s="64">
        <f>+N43</f>
        <v>0</v>
      </c>
    </row>
    <row r="43" spans="1:14" x14ac:dyDescent="0.25">
      <c r="A43" s="61"/>
      <c r="B43" s="62"/>
      <c r="C43" s="62"/>
      <c r="D43" s="62"/>
      <c r="E43" s="62"/>
      <c r="F43" s="63"/>
      <c r="G43" s="64"/>
      <c r="H43" s="61">
        <v>5</v>
      </c>
      <c r="I43" s="62">
        <v>1</v>
      </c>
      <c r="J43" s="73" t="s">
        <v>718</v>
      </c>
      <c r="K43" s="65"/>
      <c r="L43" s="65"/>
      <c r="M43" s="72" t="s">
        <v>13</v>
      </c>
      <c r="N43" s="64"/>
    </row>
    <row r="44" spans="1:14" x14ac:dyDescent="0.25">
      <c r="A44" s="16">
        <v>4</v>
      </c>
      <c r="B44" s="17">
        <v>6</v>
      </c>
      <c r="C44" s="62"/>
      <c r="D44" s="62"/>
      <c r="E44" s="66"/>
      <c r="F44" s="3" t="s">
        <v>694</v>
      </c>
      <c r="G44" s="64"/>
      <c r="H44" s="61">
        <v>5</v>
      </c>
      <c r="I44" s="62">
        <v>2</v>
      </c>
      <c r="J44" s="62"/>
      <c r="K44" s="65"/>
      <c r="L44" s="65"/>
      <c r="M44" s="72" t="s">
        <v>14</v>
      </c>
      <c r="N44" s="64"/>
    </row>
    <row r="45" spans="1:14" x14ac:dyDescent="0.25">
      <c r="A45" s="16"/>
      <c r="B45" s="17"/>
      <c r="C45" s="17"/>
      <c r="D45" s="17"/>
      <c r="E45" s="17"/>
      <c r="F45" s="3"/>
      <c r="G45" s="11"/>
      <c r="H45" s="61"/>
      <c r="I45" s="62"/>
      <c r="J45" s="65"/>
      <c r="K45" s="62"/>
      <c r="L45" s="65"/>
      <c r="M45" s="3"/>
      <c r="N45" s="11"/>
    </row>
    <row r="46" spans="1:14" x14ac:dyDescent="0.25">
      <c r="A46" s="61"/>
      <c r="B46" s="62"/>
      <c r="C46" s="62"/>
      <c r="D46" s="62"/>
      <c r="E46" s="62"/>
      <c r="F46" s="63"/>
      <c r="G46" s="64"/>
      <c r="H46" s="80"/>
      <c r="I46" s="62"/>
      <c r="J46" s="73"/>
      <c r="K46" s="65"/>
      <c r="L46" s="10" t="s">
        <v>718</v>
      </c>
      <c r="M46" s="3" t="s">
        <v>1355</v>
      </c>
      <c r="N46" s="64">
        <f>+N47+N49</f>
        <v>0</v>
      </c>
    </row>
    <row r="47" spans="1:14" s="2" customFormat="1" x14ac:dyDescent="0.25">
      <c r="A47" s="61"/>
      <c r="B47" s="62"/>
      <c r="C47" s="62"/>
      <c r="D47" s="62"/>
      <c r="E47" s="62"/>
      <c r="F47" s="63"/>
      <c r="G47" s="11"/>
      <c r="H47" s="61">
        <v>5</v>
      </c>
      <c r="I47" s="62">
        <v>1</v>
      </c>
      <c r="J47" s="73"/>
      <c r="K47" s="73"/>
      <c r="L47" s="65"/>
      <c r="M47" s="72" t="s">
        <v>1400</v>
      </c>
      <c r="N47" s="64">
        <f>+N48</f>
        <v>0</v>
      </c>
    </row>
    <row r="48" spans="1:14" x14ac:dyDescent="0.25">
      <c r="A48" s="61"/>
      <c r="B48" s="62"/>
      <c r="C48" s="62"/>
      <c r="D48" s="62"/>
      <c r="E48" s="62"/>
      <c r="F48" s="63"/>
      <c r="G48" s="64"/>
      <c r="H48" s="61">
        <v>5</v>
      </c>
      <c r="I48" s="62">
        <v>1</v>
      </c>
      <c r="J48" s="73" t="s">
        <v>718</v>
      </c>
      <c r="K48" s="65"/>
      <c r="L48" s="65"/>
      <c r="M48" s="72" t="s">
        <v>13</v>
      </c>
      <c r="N48" s="64"/>
    </row>
    <row r="49" spans="1:14" x14ac:dyDescent="0.25">
      <c r="A49" s="61"/>
      <c r="B49" s="62"/>
      <c r="C49" s="62"/>
      <c r="D49" s="62"/>
      <c r="E49" s="66"/>
      <c r="F49" s="63"/>
      <c r="G49" s="64"/>
      <c r="H49" s="61">
        <v>5</v>
      </c>
      <c r="I49" s="62">
        <v>2</v>
      </c>
      <c r="J49" s="62"/>
      <c r="K49" s="65"/>
      <c r="L49" s="65"/>
      <c r="M49" s="72" t="s">
        <v>14</v>
      </c>
      <c r="N49" s="64"/>
    </row>
    <row r="50" spans="1:14" x14ac:dyDescent="0.25">
      <c r="A50" s="61"/>
      <c r="B50" s="62"/>
      <c r="C50" s="62"/>
      <c r="D50" s="62"/>
      <c r="E50" s="66"/>
      <c r="F50" s="63"/>
      <c r="G50" s="64"/>
      <c r="H50" s="61"/>
      <c r="I50" s="62"/>
      <c r="J50" s="65"/>
      <c r="K50" s="62"/>
      <c r="L50" s="65"/>
      <c r="M50" s="3"/>
      <c r="N50" s="11"/>
    </row>
    <row r="51" spans="1:14" x14ac:dyDescent="0.25">
      <c r="A51" s="93" t="s">
        <v>738</v>
      </c>
      <c r="B51" s="93"/>
      <c r="C51" s="93"/>
      <c r="D51" s="93"/>
      <c r="E51" s="93"/>
      <c r="F51" s="93"/>
      <c r="G51" s="11">
        <f>+G10</f>
        <v>0</v>
      </c>
      <c r="H51" s="93" t="s">
        <v>738</v>
      </c>
      <c r="I51" s="93"/>
      <c r="J51" s="93"/>
      <c r="K51" s="93"/>
      <c r="L51" s="93"/>
      <c r="M51" s="93"/>
      <c r="N51" s="11">
        <f>+N10</f>
        <v>0</v>
      </c>
    </row>
    <row r="52" spans="1:14" x14ac:dyDescent="0.25">
      <c r="A52" s="93" t="s">
        <v>1403</v>
      </c>
      <c r="B52" s="93"/>
      <c r="C52" s="93"/>
      <c r="D52" s="93"/>
      <c r="E52" s="93"/>
      <c r="F52" s="93"/>
      <c r="G52" s="11">
        <f>+G51-N51</f>
        <v>0</v>
      </c>
      <c r="H52" s="93"/>
      <c r="I52" s="93"/>
      <c r="J52" s="93"/>
      <c r="K52" s="93"/>
      <c r="L52" s="93"/>
      <c r="M52" s="93"/>
      <c r="N52" s="11"/>
    </row>
    <row r="54" spans="1:14" x14ac:dyDescent="0.25">
      <c r="M54" s="20" t="s">
        <v>722</v>
      </c>
    </row>
    <row r="55" spans="1:14" x14ac:dyDescent="0.25">
      <c r="F55" s="19" t="s">
        <v>1380</v>
      </c>
      <c r="G55" s="19" t="s">
        <v>1379</v>
      </c>
    </row>
    <row r="56" spans="1:14" x14ac:dyDescent="0.25">
      <c r="F56" s="19" t="s">
        <v>725</v>
      </c>
      <c r="G56" s="19" t="s">
        <v>723</v>
      </c>
      <c r="M56" s="20" t="s">
        <v>1378</v>
      </c>
    </row>
    <row r="57" spans="1:14" x14ac:dyDescent="0.25">
      <c r="M57" s="20"/>
    </row>
    <row r="58" spans="1:14" x14ac:dyDescent="0.25">
      <c r="M58" s="20"/>
    </row>
    <row r="59" spans="1:14" x14ac:dyDescent="0.25">
      <c r="F59" s="18" t="s">
        <v>726</v>
      </c>
      <c r="G59" s="18" t="s">
        <v>724</v>
      </c>
      <c r="M59" s="21" t="s">
        <v>724</v>
      </c>
    </row>
    <row r="60" spans="1:14" x14ac:dyDescent="0.25">
      <c r="G60" s="19" t="s">
        <v>1376</v>
      </c>
      <c r="M60" s="20" t="s">
        <v>1376</v>
      </c>
    </row>
  </sheetData>
  <mergeCells count="15">
    <mergeCell ref="A51:F51"/>
    <mergeCell ref="H51:M51"/>
    <mergeCell ref="A52:F52"/>
    <mergeCell ref="H52:M52"/>
    <mergeCell ref="A2:N2"/>
    <mergeCell ref="A4:N4"/>
    <mergeCell ref="A5:N5"/>
    <mergeCell ref="A7:G7"/>
    <mergeCell ref="H7:N7"/>
    <mergeCell ref="A8:E9"/>
    <mergeCell ref="F8:F9"/>
    <mergeCell ref="G8:G9"/>
    <mergeCell ref="H8:L9"/>
    <mergeCell ref="M8:M9"/>
    <mergeCell ref="N8:N9"/>
  </mergeCells>
  <phoneticPr fontId="9" type="noConversion"/>
  <printOptions horizontalCentered="1"/>
  <pageMargins left="0.43307086614173201" right="0.196850393700787" top="0.47" bottom="0.51" header="0.17" footer="0.15748031496063"/>
  <pageSetup paperSize="122" scale="37" orientation="landscape" horizont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21"/>
  <sheetViews>
    <sheetView zoomScale="85" zoomScaleNormal="85" workbookViewId="0">
      <selection activeCell="F18" sqref="F18"/>
    </sheetView>
  </sheetViews>
  <sheetFormatPr defaultRowHeight="15" x14ac:dyDescent="0.25"/>
  <cols>
    <col min="1" max="1" width="35.7109375" bestFit="1" customWidth="1"/>
    <col min="5" max="5" width="9.28515625" bestFit="1" customWidth="1"/>
    <col min="6" max="6" width="12.5703125" bestFit="1" customWidth="1"/>
    <col min="8" max="8" width="12.5703125" bestFit="1" customWidth="1"/>
  </cols>
  <sheetData>
    <row r="1" spans="1:9" x14ac:dyDescent="0.25">
      <c r="A1" t="s">
        <v>746</v>
      </c>
    </row>
    <row r="3" spans="1:9" x14ac:dyDescent="0.25">
      <c r="A3" t="s">
        <v>747</v>
      </c>
    </row>
    <row r="4" spans="1:9" x14ac:dyDescent="0.25">
      <c r="D4" t="s">
        <v>729</v>
      </c>
      <c r="E4" s="13">
        <v>800000</v>
      </c>
      <c r="F4" s="13">
        <f>E4*B5</f>
        <v>138400000</v>
      </c>
    </row>
    <row r="5" spans="1:9" x14ac:dyDescent="0.25">
      <c r="A5" t="s">
        <v>748</v>
      </c>
      <c r="B5">
        <v>173</v>
      </c>
    </row>
    <row r="6" spans="1:9" x14ac:dyDescent="0.25">
      <c r="A6" t="s">
        <v>1375</v>
      </c>
      <c r="B6">
        <v>20</v>
      </c>
    </row>
    <row r="7" spans="1:9" x14ac:dyDescent="0.25">
      <c r="A7" t="s">
        <v>749</v>
      </c>
      <c r="B7">
        <v>8</v>
      </c>
      <c r="F7" t="s">
        <v>1371</v>
      </c>
      <c r="G7" s="14">
        <v>0.05</v>
      </c>
      <c r="H7" s="15">
        <f>G7*F4</f>
        <v>6920000</v>
      </c>
    </row>
    <row r="8" spans="1:9" x14ac:dyDescent="0.25">
      <c r="A8" t="s">
        <v>750</v>
      </c>
      <c r="B8">
        <v>8</v>
      </c>
      <c r="F8" t="s">
        <v>1372</v>
      </c>
      <c r="G8" s="14">
        <v>0.15</v>
      </c>
      <c r="H8" s="15">
        <f>G8*F4</f>
        <v>20760000</v>
      </c>
    </row>
    <row r="9" spans="1:9" x14ac:dyDescent="0.25">
      <c r="A9" t="s">
        <v>751</v>
      </c>
      <c r="B9">
        <v>7</v>
      </c>
      <c r="C9" t="s">
        <v>755</v>
      </c>
      <c r="D9">
        <v>12</v>
      </c>
      <c r="H9" s="15">
        <f>H8/5</f>
        <v>4152000</v>
      </c>
    </row>
    <row r="10" spans="1:9" x14ac:dyDescent="0.25">
      <c r="A10" t="s">
        <v>752</v>
      </c>
      <c r="B10">
        <v>5</v>
      </c>
      <c r="H10" s="15">
        <f>H9/12</f>
        <v>346000</v>
      </c>
      <c r="I10" t="s">
        <v>1373</v>
      </c>
    </row>
    <row r="11" spans="1:9" x14ac:dyDescent="0.25">
      <c r="A11" t="s">
        <v>753</v>
      </c>
      <c r="B11">
        <v>1</v>
      </c>
      <c r="C11" t="s">
        <v>755</v>
      </c>
      <c r="D11">
        <v>1</v>
      </c>
    </row>
    <row r="12" spans="1:9" x14ac:dyDescent="0.25">
      <c r="A12" t="s">
        <v>754</v>
      </c>
      <c r="B12">
        <v>0</v>
      </c>
    </row>
    <row r="13" spans="1:9" x14ac:dyDescent="0.25">
      <c r="H13" s="15">
        <f>F4-H8</f>
        <v>117640000</v>
      </c>
      <c r="I13" t="s">
        <v>1374</v>
      </c>
    </row>
    <row r="14" spans="1:9" x14ac:dyDescent="0.25">
      <c r="A14" t="s">
        <v>1360</v>
      </c>
      <c r="B14" t="s">
        <v>1368</v>
      </c>
      <c r="C14" t="s">
        <v>1369</v>
      </c>
      <c r="D14" t="s">
        <v>1370</v>
      </c>
    </row>
    <row r="15" spans="1:9" x14ac:dyDescent="0.25">
      <c r="A15" t="s">
        <v>1361</v>
      </c>
      <c r="B15">
        <v>100</v>
      </c>
      <c r="C15">
        <v>173</v>
      </c>
      <c r="D15">
        <f t="shared" ref="D15:D21" si="0">B15-C15</f>
        <v>-73</v>
      </c>
    </row>
    <row r="16" spans="1:9" x14ac:dyDescent="0.25">
      <c r="A16" t="s">
        <v>1362</v>
      </c>
      <c r="B16">
        <v>100</v>
      </c>
      <c r="C16">
        <v>173</v>
      </c>
      <c r="D16">
        <f t="shared" si="0"/>
        <v>-73</v>
      </c>
    </row>
    <row r="17" spans="1:4" x14ac:dyDescent="0.25">
      <c r="A17" t="s">
        <v>1363</v>
      </c>
      <c r="B17">
        <v>100</v>
      </c>
      <c r="C17">
        <v>173</v>
      </c>
      <c r="D17">
        <f t="shared" si="0"/>
        <v>-73</v>
      </c>
    </row>
    <row r="18" spans="1:4" x14ac:dyDescent="0.25">
      <c r="A18" t="s">
        <v>1364</v>
      </c>
      <c r="B18">
        <v>100</v>
      </c>
      <c r="C18">
        <v>173</v>
      </c>
      <c r="D18">
        <f t="shared" si="0"/>
        <v>-73</v>
      </c>
    </row>
    <row r="19" spans="1:4" x14ac:dyDescent="0.25">
      <c r="A19" t="s">
        <v>1365</v>
      </c>
      <c r="B19">
        <v>100</v>
      </c>
      <c r="C19">
        <v>173</v>
      </c>
      <c r="D19">
        <f t="shared" si="0"/>
        <v>-73</v>
      </c>
    </row>
    <row r="20" spans="1:4" x14ac:dyDescent="0.25">
      <c r="A20" t="s">
        <v>1366</v>
      </c>
      <c r="B20">
        <v>100</v>
      </c>
      <c r="C20">
        <v>173</v>
      </c>
      <c r="D20">
        <f t="shared" si="0"/>
        <v>-73</v>
      </c>
    </row>
    <row r="21" spans="1:4" x14ac:dyDescent="0.25">
      <c r="A21" t="s">
        <v>1367</v>
      </c>
      <c r="B21">
        <v>100</v>
      </c>
      <c r="C21">
        <v>173</v>
      </c>
      <c r="D21">
        <f t="shared" si="0"/>
        <v>-73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132"/>
  <sheetViews>
    <sheetView topLeftCell="B1" workbookViewId="0">
      <selection activeCell="F18" sqref="F18"/>
    </sheetView>
  </sheetViews>
  <sheetFormatPr defaultRowHeight="15" x14ac:dyDescent="0.25"/>
  <cols>
    <col min="1" max="1" width="4.42578125" customWidth="1"/>
    <col min="2" max="2" width="4.28515625" customWidth="1"/>
    <col min="3" max="3" width="54.140625" bestFit="1" customWidth="1"/>
    <col min="4" max="4" width="40.140625" bestFit="1" customWidth="1"/>
    <col min="5" max="5" width="5.5703125" style="5" bestFit="1" customWidth="1"/>
    <col min="6" max="6" width="36.28515625" customWidth="1"/>
  </cols>
  <sheetData>
    <row r="1" spans="1:6" x14ac:dyDescent="0.25">
      <c r="A1" t="s">
        <v>757</v>
      </c>
    </row>
    <row r="2" spans="1:6" x14ac:dyDescent="0.25">
      <c r="A2" t="s">
        <v>758</v>
      </c>
      <c r="B2" t="s">
        <v>777</v>
      </c>
      <c r="D2" t="s">
        <v>759</v>
      </c>
      <c r="E2" s="5" t="s">
        <v>1335</v>
      </c>
      <c r="F2" t="s">
        <v>760</v>
      </c>
    </row>
    <row r="3" spans="1:6" x14ac:dyDescent="0.25">
      <c r="A3" s="5">
        <v>1</v>
      </c>
      <c r="B3" t="s">
        <v>761</v>
      </c>
      <c r="E3"/>
    </row>
    <row r="4" spans="1:6" x14ac:dyDescent="0.25">
      <c r="B4" s="5" t="s">
        <v>762</v>
      </c>
      <c r="C4" t="s">
        <v>763</v>
      </c>
      <c r="D4" t="s">
        <v>1336</v>
      </c>
      <c r="E4" s="5" t="s">
        <v>983</v>
      </c>
      <c r="F4" t="s">
        <v>984</v>
      </c>
    </row>
    <row r="5" spans="1:6" x14ac:dyDescent="0.25">
      <c r="B5" s="5"/>
      <c r="D5" t="s">
        <v>1337</v>
      </c>
      <c r="E5" s="5" t="s">
        <v>1060</v>
      </c>
      <c r="F5" t="s">
        <v>1061</v>
      </c>
    </row>
    <row r="6" spans="1:6" x14ac:dyDescent="0.25">
      <c r="B6" s="5"/>
      <c r="D6" t="s">
        <v>1337</v>
      </c>
      <c r="E6" s="5" t="s">
        <v>1062</v>
      </c>
      <c r="F6" t="s">
        <v>1063</v>
      </c>
    </row>
    <row r="7" spans="1:6" x14ac:dyDescent="0.25">
      <c r="B7" s="5" t="s">
        <v>764</v>
      </c>
      <c r="C7" t="s">
        <v>765</v>
      </c>
      <c r="D7" t="s">
        <v>1336</v>
      </c>
      <c r="E7" s="5" t="s">
        <v>961</v>
      </c>
      <c r="F7" t="s">
        <v>962</v>
      </c>
    </row>
    <row r="8" spans="1:6" x14ac:dyDescent="0.25">
      <c r="B8" s="5" t="s">
        <v>766</v>
      </c>
      <c r="C8" t="s">
        <v>767</v>
      </c>
      <c r="D8" t="s">
        <v>1336</v>
      </c>
      <c r="E8" s="5" t="s">
        <v>220</v>
      </c>
      <c r="F8" t="s">
        <v>868</v>
      </c>
    </row>
    <row r="9" spans="1:6" x14ac:dyDescent="0.25">
      <c r="B9" s="5" t="s">
        <v>756</v>
      </c>
      <c r="C9" t="s">
        <v>768</v>
      </c>
      <c r="D9" t="s">
        <v>1338</v>
      </c>
      <c r="E9" s="5" t="s">
        <v>1024</v>
      </c>
      <c r="F9" t="s">
        <v>1025</v>
      </c>
    </row>
    <row r="10" spans="1:6" x14ac:dyDescent="0.25">
      <c r="B10" s="5" t="s">
        <v>769</v>
      </c>
      <c r="C10" t="s">
        <v>770</v>
      </c>
      <c r="D10" t="s">
        <v>1336</v>
      </c>
      <c r="E10" s="5" t="s">
        <v>220</v>
      </c>
      <c r="F10" t="s">
        <v>868</v>
      </c>
    </row>
    <row r="11" spans="1:6" x14ac:dyDescent="0.25">
      <c r="B11" s="5" t="s">
        <v>771</v>
      </c>
      <c r="C11" t="s">
        <v>772</v>
      </c>
      <c r="D11" t="s">
        <v>1337</v>
      </c>
      <c r="E11" s="5" t="s">
        <v>653</v>
      </c>
      <c r="F11" t="s">
        <v>622</v>
      </c>
    </row>
    <row r="12" spans="1:6" x14ac:dyDescent="0.25">
      <c r="B12" s="5" t="s">
        <v>773</v>
      </c>
      <c r="C12" t="s">
        <v>774</v>
      </c>
      <c r="D12" t="s">
        <v>1337</v>
      </c>
      <c r="E12" s="5" t="s">
        <v>653</v>
      </c>
      <c r="F12" t="s">
        <v>622</v>
      </c>
    </row>
    <row r="13" spans="1:6" x14ac:dyDescent="0.25">
      <c r="B13" s="5" t="s">
        <v>775</v>
      </c>
      <c r="C13" t="s">
        <v>776</v>
      </c>
      <c r="D13" t="s">
        <v>1337</v>
      </c>
      <c r="E13" s="5" t="s">
        <v>1044</v>
      </c>
      <c r="F13" t="s">
        <v>1045</v>
      </c>
    </row>
    <row r="14" spans="1:6" x14ac:dyDescent="0.25">
      <c r="A14" s="5">
        <v>2</v>
      </c>
      <c r="B14" s="7" t="s">
        <v>778</v>
      </c>
      <c r="D14" t="s">
        <v>1336</v>
      </c>
      <c r="E14" s="5" t="s">
        <v>218</v>
      </c>
      <c r="F14" t="s">
        <v>866</v>
      </c>
    </row>
    <row r="15" spans="1:6" x14ac:dyDescent="0.25">
      <c r="A15" s="5">
        <v>3</v>
      </c>
      <c r="B15" s="7" t="s">
        <v>779</v>
      </c>
      <c r="E15"/>
    </row>
    <row r="16" spans="1:6" x14ac:dyDescent="0.25">
      <c r="B16" s="5" t="s">
        <v>762</v>
      </c>
      <c r="C16" t="s">
        <v>780</v>
      </c>
      <c r="D16" t="s">
        <v>1337</v>
      </c>
      <c r="E16" s="5" t="s">
        <v>651</v>
      </c>
      <c r="F16" t="s">
        <v>620</v>
      </c>
    </row>
    <row r="17" spans="2:6" x14ac:dyDescent="0.25">
      <c r="B17" s="5" t="s">
        <v>764</v>
      </c>
      <c r="C17" t="s">
        <v>781</v>
      </c>
      <c r="D17" t="s">
        <v>1336</v>
      </c>
      <c r="E17" s="5" t="s">
        <v>217</v>
      </c>
      <c r="F17" t="s">
        <v>865</v>
      </c>
    </row>
    <row r="18" spans="2:6" x14ac:dyDescent="0.25">
      <c r="B18" s="5" t="s">
        <v>766</v>
      </c>
      <c r="C18" t="s">
        <v>782</v>
      </c>
      <c r="D18" t="s">
        <v>1336</v>
      </c>
      <c r="E18" s="5" t="s">
        <v>217</v>
      </c>
      <c r="F18" t="s">
        <v>865</v>
      </c>
    </row>
    <row r="19" spans="2:6" x14ac:dyDescent="0.25">
      <c r="B19" s="5" t="s">
        <v>756</v>
      </c>
      <c r="C19" t="s">
        <v>783</v>
      </c>
      <c r="D19" t="s">
        <v>1341</v>
      </c>
      <c r="E19" s="5" t="s">
        <v>1339</v>
      </c>
      <c r="F19" t="s">
        <v>1340</v>
      </c>
    </row>
    <row r="20" spans="2:6" x14ac:dyDescent="0.25">
      <c r="B20" s="5" t="s">
        <v>769</v>
      </c>
      <c r="C20" t="s">
        <v>784</v>
      </c>
      <c r="D20" t="s">
        <v>1336</v>
      </c>
      <c r="E20" s="5" t="s">
        <v>699</v>
      </c>
      <c r="F20" t="s">
        <v>872</v>
      </c>
    </row>
    <row r="21" spans="2:6" x14ac:dyDescent="0.25">
      <c r="B21" s="5" t="s">
        <v>771</v>
      </c>
      <c r="C21" t="s">
        <v>785</v>
      </c>
      <c r="D21" t="s">
        <v>1341</v>
      </c>
      <c r="E21" s="5" t="s">
        <v>206</v>
      </c>
      <c r="F21" t="s">
        <v>805</v>
      </c>
    </row>
    <row r="22" spans="2:6" x14ac:dyDescent="0.25">
      <c r="B22" s="5"/>
      <c r="D22" t="s">
        <v>1341</v>
      </c>
      <c r="E22" s="5" t="s">
        <v>207</v>
      </c>
      <c r="F22" t="s">
        <v>1342</v>
      </c>
    </row>
    <row r="23" spans="2:6" x14ac:dyDescent="0.25">
      <c r="B23" s="5" t="s">
        <v>773</v>
      </c>
      <c r="C23" t="s">
        <v>1343</v>
      </c>
      <c r="D23" t="s">
        <v>1336</v>
      </c>
      <c r="E23" s="5" t="s">
        <v>935</v>
      </c>
      <c r="F23" t="s">
        <v>936</v>
      </c>
    </row>
    <row r="24" spans="2:6" x14ac:dyDescent="0.25">
      <c r="B24" s="5"/>
      <c r="D24" t="s">
        <v>1336</v>
      </c>
      <c r="E24" s="5" t="s">
        <v>937</v>
      </c>
      <c r="F24" t="s">
        <v>938</v>
      </c>
    </row>
    <row r="25" spans="2:6" x14ac:dyDescent="0.25">
      <c r="B25" s="5"/>
      <c r="D25" t="s">
        <v>1336</v>
      </c>
      <c r="E25" s="5" t="s">
        <v>939</v>
      </c>
      <c r="F25" t="s">
        <v>940</v>
      </c>
    </row>
    <row r="26" spans="2:6" x14ac:dyDescent="0.25">
      <c r="B26" s="5"/>
      <c r="D26" t="s">
        <v>1336</v>
      </c>
      <c r="E26" s="5" t="s">
        <v>941</v>
      </c>
      <c r="F26" t="s">
        <v>942</v>
      </c>
    </row>
    <row r="27" spans="2:6" x14ac:dyDescent="0.25">
      <c r="B27" s="5"/>
      <c r="D27" t="s">
        <v>1336</v>
      </c>
      <c r="E27" s="5" t="s">
        <v>943</v>
      </c>
      <c r="F27" t="s">
        <v>944</v>
      </c>
    </row>
    <row r="28" spans="2:6" x14ac:dyDescent="0.25">
      <c r="B28" s="5"/>
      <c r="D28" t="s">
        <v>1336</v>
      </c>
      <c r="E28" s="5" t="s">
        <v>945</v>
      </c>
      <c r="F28" t="s">
        <v>946</v>
      </c>
    </row>
    <row r="29" spans="2:6" x14ac:dyDescent="0.25">
      <c r="B29" s="5"/>
      <c r="D29" t="s">
        <v>1336</v>
      </c>
      <c r="E29" s="5" t="s">
        <v>947</v>
      </c>
      <c r="F29" t="s">
        <v>948</v>
      </c>
    </row>
    <row r="30" spans="2:6" x14ac:dyDescent="0.25">
      <c r="B30" s="5"/>
      <c r="D30" t="s">
        <v>1336</v>
      </c>
      <c r="E30" s="5" t="s">
        <v>949</v>
      </c>
      <c r="F30" t="s">
        <v>950</v>
      </c>
    </row>
    <row r="31" spans="2:6" x14ac:dyDescent="0.25">
      <c r="B31" s="5"/>
      <c r="D31" t="s">
        <v>1336</v>
      </c>
      <c r="E31" s="5" t="s">
        <v>951</v>
      </c>
      <c r="F31" t="s">
        <v>952</v>
      </c>
    </row>
    <row r="32" spans="2:6" x14ac:dyDescent="0.25">
      <c r="B32" s="5"/>
      <c r="D32" t="s">
        <v>1336</v>
      </c>
      <c r="E32" s="5" t="s">
        <v>953</v>
      </c>
      <c r="F32" t="s">
        <v>954</v>
      </c>
    </row>
    <row r="33" spans="1:6" x14ac:dyDescent="0.25">
      <c r="B33" s="5" t="s">
        <v>775</v>
      </c>
      <c r="C33" t="s">
        <v>786</v>
      </c>
      <c r="D33" t="s">
        <v>1341</v>
      </c>
      <c r="E33" s="5" t="s">
        <v>821</v>
      </c>
      <c r="F33" t="s">
        <v>822</v>
      </c>
    </row>
    <row r="34" spans="1:6" x14ac:dyDescent="0.25">
      <c r="B34" s="5"/>
      <c r="D34" t="s">
        <v>1341</v>
      </c>
      <c r="E34" s="5" t="s">
        <v>823</v>
      </c>
      <c r="F34" t="s">
        <v>824</v>
      </c>
    </row>
    <row r="35" spans="1:6" x14ac:dyDescent="0.25">
      <c r="B35" s="5"/>
      <c r="D35" t="s">
        <v>1341</v>
      </c>
      <c r="E35" s="5" t="s">
        <v>825</v>
      </c>
      <c r="F35" t="s">
        <v>826</v>
      </c>
    </row>
    <row r="36" spans="1:6" x14ac:dyDescent="0.25">
      <c r="B36" s="5"/>
      <c r="D36" t="s">
        <v>1341</v>
      </c>
      <c r="E36" s="5" t="s">
        <v>827</v>
      </c>
      <c r="F36" t="s">
        <v>828</v>
      </c>
    </row>
    <row r="37" spans="1:6" x14ac:dyDescent="0.25">
      <c r="B37" s="5"/>
      <c r="D37" t="s">
        <v>1341</v>
      </c>
      <c r="E37" s="5" t="s">
        <v>829</v>
      </c>
      <c r="F37" t="s">
        <v>830</v>
      </c>
    </row>
    <row r="38" spans="1:6" x14ac:dyDescent="0.25">
      <c r="B38" s="5"/>
      <c r="D38" t="s">
        <v>1341</v>
      </c>
      <c r="E38" s="5" t="s">
        <v>831</v>
      </c>
      <c r="F38" t="s">
        <v>832</v>
      </c>
    </row>
    <row r="39" spans="1:6" x14ac:dyDescent="0.25">
      <c r="B39" s="5" t="s">
        <v>789</v>
      </c>
      <c r="C39" t="s">
        <v>787</v>
      </c>
      <c r="D39" t="s">
        <v>1336</v>
      </c>
      <c r="E39" s="5" t="s">
        <v>914</v>
      </c>
      <c r="F39" t="s">
        <v>915</v>
      </c>
    </row>
    <row r="40" spans="1:6" x14ac:dyDescent="0.25">
      <c r="B40" s="5"/>
      <c r="D40" t="s">
        <v>1336</v>
      </c>
      <c r="E40" s="5" t="s">
        <v>916</v>
      </c>
      <c r="F40" t="s">
        <v>917</v>
      </c>
    </row>
    <row r="41" spans="1:6" x14ac:dyDescent="0.25">
      <c r="B41" s="5"/>
      <c r="D41" t="s">
        <v>1336</v>
      </c>
      <c r="E41" s="5" t="s">
        <v>918</v>
      </c>
      <c r="F41" t="s">
        <v>919</v>
      </c>
    </row>
    <row r="42" spans="1:6" x14ac:dyDescent="0.25">
      <c r="B42" s="5"/>
      <c r="D42" t="s">
        <v>1336</v>
      </c>
      <c r="E42" s="5" t="s">
        <v>920</v>
      </c>
      <c r="F42" t="s">
        <v>921</v>
      </c>
    </row>
    <row r="43" spans="1:6" x14ac:dyDescent="0.25">
      <c r="B43" s="5"/>
      <c r="D43" t="s">
        <v>1336</v>
      </c>
      <c r="E43" s="5" t="s">
        <v>924</v>
      </c>
      <c r="F43" t="s">
        <v>925</v>
      </c>
    </row>
    <row r="44" spans="1:6" x14ac:dyDescent="0.25">
      <c r="B44" s="5"/>
      <c r="D44" t="s">
        <v>1336</v>
      </c>
      <c r="E44" s="5" t="s">
        <v>926</v>
      </c>
      <c r="F44" t="s">
        <v>927</v>
      </c>
    </row>
    <row r="45" spans="1:6" x14ac:dyDescent="0.25">
      <c r="B45" s="5" t="s">
        <v>790</v>
      </c>
      <c r="C45" t="s">
        <v>788</v>
      </c>
      <c r="D45" t="s">
        <v>1336</v>
      </c>
      <c r="E45" s="5" t="s">
        <v>593</v>
      </c>
      <c r="F45" t="s">
        <v>869</v>
      </c>
    </row>
    <row r="46" spans="1:6" x14ac:dyDescent="0.25">
      <c r="A46" s="5">
        <v>4</v>
      </c>
      <c r="B46" s="7" t="s">
        <v>791</v>
      </c>
    </row>
    <row r="47" spans="1:6" x14ac:dyDescent="0.25">
      <c r="B47" s="5" t="s">
        <v>762</v>
      </c>
      <c r="C47" t="s">
        <v>792</v>
      </c>
      <c r="D47" t="s">
        <v>1345</v>
      </c>
      <c r="E47" s="5" t="s">
        <v>690</v>
      </c>
      <c r="F47" t="s">
        <v>1264</v>
      </c>
    </row>
    <row r="48" spans="1:6" x14ac:dyDescent="0.25">
      <c r="B48" s="5" t="s">
        <v>764</v>
      </c>
      <c r="C48" t="s">
        <v>793</v>
      </c>
      <c r="D48" t="s">
        <v>1345</v>
      </c>
      <c r="E48" s="5" t="s">
        <v>701</v>
      </c>
      <c r="F48" t="s">
        <v>1265</v>
      </c>
    </row>
    <row r="49" spans="1:7" x14ac:dyDescent="0.25">
      <c r="B49" s="5" t="s">
        <v>766</v>
      </c>
      <c r="C49" t="s">
        <v>794</v>
      </c>
      <c r="D49" t="s">
        <v>1345</v>
      </c>
      <c r="E49" s="5" t="s">
        <v>702</v>
      </c>
      <c r="F49" t="s">
        <v>1266</v>
      </c>
    </row>
    <row r="50" spans="1:7" x14ac:dyDescent="0.25">
      <c r="B50" s="5" t="s">
        <v>756</v>
      </c>
      <c r="C50" t="s">
        <v>795</v>
      </c>
      <c r="D50" t="s">
        <v>1345</v>
      </c>
      <c r="E50" s="5" t="s">
        <v>1267</v>
      </c>
      <c r="F50" t="s">
        <v>1268</v>
      </c>
    </row>
    <row r="51" spans="1:7" x14ac:dyDescent="0.25">
      <c r="B51" s="5" t="s">
        <v>769</v>
      </c>
      <c r="C51" t="s">
        <v>796</v>
      </c>
      <c r="D51" t="s">
        <v>1345</v>
      </c>
      <c r="E51" s="5" t="s">
        <v>1269</v>
      </c>
      <c r="F51" t="s">
        <v>1344</v>
      </c>
    </row>
    <row r="52" spans="1:7" x14ac:dyDescent="0.25">
      <c r="B52" s="5" t="s">
        <v>771</v>
      </c>
      <c r="C52" t="s">
        <v>797</v>
      </c>
      <c r="D52" t="s">
        <v>1345</v>
      </c>
      <c r="E52" s="5" t="s">
        <v>1271</v>
      </c>
      <c r="F52" t="s">
        <v>1272</v>
      </c>
    </row>
    <row r="53" spans="1:7" x14ac:dyDescent="0.25">
      <c r="A53" s="5">
        <v>5</v>
      </c>
      <c r="B53" s="7" t="s">
        <v>798</v>
      </c>
    </row>
    <row r="54" spans="1:7" x14ac:dyDescent="0.25">
      <c r="B54" s="5" t="s">
        <v>762</v>
      </c>
      <c r="C54" t="s">
        <v>799</v>
      </c>
      <c r="D54" t="s">
        <v>1336</v>
      </c>
      <c r="E54" s="5" t="s">
        <v>963</v>
      </c>
      <c r="F54" t="s">
        <v>964</v>
      </c>
    </row>
    <row r="55" spans="1:7" x14ac:dyDescent="0.25">
      <c r="B55" s="5" t="s">
        <v>764</v>
      </c>
      <c r="C55" t="s">
        <v>800</v>
      </c>
      <c r="D55" t="s">
        <v>1346</v>
      </c>
      <c r="E55" s="5" t="s">
        <v>673</v>
      </c>
      <c r="F55" t="s">
        <v>679</v>
      </c>
    </row>
    <row r="56" spans="1:7" x14ac:dyDescent="0.25">
      <c r="B56" s="5" t="s">
        <v>766</v>
      </c>
      <c r="C56" t="s">
        <v>801</v>
      </c>
      <c r="D56" t="s">
        <v>1346</v>
      </c>
      <c r="E56" s="5" t="s">
        <v>685</v>
      </c>
      <c r="F56" t="s">
        <v>683</v>
      </c>
    </row>
    <row r="57" spans="1:7" x14ac:dyDescent="0.25">
      <c r="B57" s="5" t="s">
        <v>756</v>
      </c>
      <c r="C57" t="s">
        <v>802</v>
      </c>
      <c r="D57" t="s">
        <v>1346</v>
      </c>
      <c r="E57" s="5" t="s">
        <v>704</v>
      </c>
      <c r="F57" t="s">
        <v>1224</v>
      </c>
    </row>
    <row r="58" spans="1:7" x14ac:dyDescent="0.25">
      <c r="B58" s="5"/>
      <c r="D58" t="s">
        <v>1346</v>
      </c>
      <c r="E58" s="5" t="s">
        <v>1225</v>
      </c>
      <c r="F58" t="s">
        <v>1226</v>
      </c>
    </row>
    <row r="59" spans="1:7" x14ac:dyDescent="0.25">
      <c r="B59" s="5" t="s">
        <v>769</v>
      </c>
      <c r="C59" t="s">
        <v>803</v>
      </c>
      <c r="D59" t="s">
        <v>1346</v>
      </c>
      <c r="E59" s="5" t="s">
        <v>1227</v>
      </c>
      <c r="F59" t="s">
        <v>1228</v>
      </c>
    </row>
    <row r="60" spans="1:7" x14ac:dyDescent="0.25">
      <c r="B60" s="5" t="s">
        <v>771</v>
      </c>
      <c r="C60" t="s">
        <v>804</v>
      </c>
      <c r="D60" t="s">
        <v>1346</v>
      </c>
      <c r="E60" s="5" t="s">
        <v>676</v>
      </c>
      <c r="F60" t="s">
        <v>682</v>
      </c>
      <c r="G60" t="s">
        <v>682</v>
      </c>
    </row>
    <row r="61" spans="1:7" x14ac:dyDescent="0.25">
      <c r="A61" s="5">
        <v>6</v>
      </c>
      <c r="B61" s="7" t="s">
        <v>1293</v>
      </c>
    </row>
    <row r="62" spans="1:7" x14ac:dyDescent="0.25">
      <c r="B62" s="5" t="s">
        <v>762</v>
      </c>
      <c r="C62" t="s">
        <v>1294</v>
      </c>
      <c r="D62" t="s">
        <v>1346</v>
      </c>
      <c r="E62" s="5" t="s">
        <v>671</v>
      </c>
      <c r="F62" t="s">
        <v>670</v>
      </c>
    </row>
    <row r="63" spans="1:7" x14ac:dyDescent="0.25">
      <c r="B63" s="5" t="s">
        <v>764</v>
      </c>
      <c r="C63" t="s">
        <v>1295</v>
      </c>
      <c r="D63" t="s">
        <v>1346</v>
      </c>
      <c r="E63" s="5" t="s">
        <v>671</v>
      </c>
      <c r="F63" t="s">
        <v>670</v>
      </c>
    </row>
    <row r="64" spans="1:7" x14ac:dyDescent="0.25">
      <c r="B64" s="5" t="s">
        <v>766</v>
      </c>
      <c r="C64" t="s">
        <v>1296</v>
      </c>
      <c r="D64" t="s">
        <v>1346</v>
      </c>
      <c r="E64" s="5" t="s">
        <v>671</v>
      </c>
      <c r="F64" t="s">
        <v>670</v>
      </c>
    </row>
    <row r="65" spans="1:6" x14ac:dyDescent="0.25">
      <c r="B65" s="5" t="s">
        <v>756</v>
      </c>
      <c r="C65" t="s">
        <v>1297</v>
      </c>
      <c r="D65" t="s">
        <v>1337</v>
      </c>
      <c r="E65" s="5" t="s">
        <v>647</v>
      </c>
      <c r="F65" t="s">
        <v>616</v>
      </c>
    </row>
    <row r="66" spans="1:6" x14ac:dyDescent="0.25">
      <c r="B66" s="5" t="s">
        <v>769</v>
      </c>
      <c r="C66" t="s">
        <v>1298</v>
      </c>
      <c r="D66" t="s">
        <v>1346</v>
      </c>
      <c r="E66" s="5" t="s">
        <v>671</v>
      </c>
      <c r="F66" t="s">
        <v>670</v>
      </c>
    </row>
    <row r="67" spans="1:6" x14ac:dyDescent="0.25">
      <c r="B67" s="5" t="s">
        <v>771</v>
      </c>
      <c r="C67" t="s">
        <v>1299</v>
      </c>
      <c r="D67" t="s">
        <v>1337</v>
      </c>
      <c r="E67" s="5" t="s">
        <v>638</v>
      </c>
      <c r="F67" t="s">
        <v>607</v>
      </c>
    </row>
    <row r="68" spans="1:6" x14ac:dyDescent="0.25">
      <c r="A68" s="5">
        <v>7</v>
      </c>
      <c r="B68" s="7" t="s">
        <v>1300</v>
      </c>
    </row>
    <row r="69" spans="1:6" x14ac:dyDescent="0.25">
      <c r="B69" s="5" t="s">
        <v>762</v>
      </c>
      <c r="C69" t="s">
        <v>1301</v>
      </c>
      <c r="D69" t="s">
        <v>1337</v>
      </c>
      <c r="E69" s="5" t="s">
        <v>658</v>
      </c>
      <c r="F69" t="s">
        <v>627</v>
      </c>
    </row>
    <row r="70" spans="1:6" x14ac:dyDescent="0.25">
      <c r="B70" s="5"/>
      <c r="C70" t="s">
        <v>1347</v>
      </c>
      <c r="D70" t="s">
        <v>1337</v>
      </c>
      <c r="E70" s="5" t="s">
        <v>659</v>
      </c>
      <c r="F70" t="s">
        <v>628</v>
      </c>
    </row>
    <row r="71" spans="1:6" x14ac:dyDescent="0.25">
      <c r="B71" s="5"/>
      <c r="D71" t="s">
        <v>1337</v>
      </c>
      <c r="E71" s="5" t="s">
        <v>660</v>
      </c>
      <c r="F71" t="s">
        <v>629</v>
      </c>
    </row>
    <row r="72" spans="1:6" x14ac:dyDescent="0.25">
      <c r="B72" s="5"/>
      <c r="D72" t="s">
        <v>1337</v>
      </c>
      <c r="E72" s="5" t="s">
        <v>661</v>
      </c>
      <c r="F72" t="s">
        <v>630</v>
      </c>
    </row>
    <row r="73" spans="1:6" x14ac:dyDescent="0.25">
      <c r="B73" s="5"/>
      <c r="D73" t="s">
        <v>1337</v>
      </c>
      <c r="E73" s="5" t="s">
        <v>662</v>
      </c>
      <c r="F73" t="s">
        <v>631</v>
      </c>
    </row>
    <row r="74" spans="1:6" x14ac:dyDescent="0.25">
      <c r="B74" s="5" t="s">
        <v>764</v>
      </c>
      <c r="C74" t="s">
        <v>1302</v>
      </c>
      <c r="D74" t="s">
        <v>1337</v>
      </c>
      <c r="E74" s="5" t="s">
        <v>663</v>
      </c>
      <c r="F74" t="s">
        <v>632</v>
      </c>
    </row>
    <row r="75" spans="1:6" x14ac:dyDescent="0.25">
      <c r="B75" s="5" t="s">
        <v>766</v>
      </c>
      <c r="C75" t="s">
        <v>1303</v>
      </c>
      <c r="D75" t="s">
        <v>1337</v>
      </c>
      <c r="E75" s="5" t="s">
        <v>640</v>
      </c>
      <c r="F75" t="s">
        <v>609</v>
      </c>
    </row>
    <row r="76" spans="1:6" x14ac:dyDescent="0.25">
      <c r="B76" s="5" t="s">
        <v>756</v>
      </c>
      <c r="C76" t="s">
        <v>634</v>
      </c>
      <c r="D76" t="s">
        <v>1337</v>
      </c>
      <c r="E76" s="5" t="s">
        <v>665</v>
      </c>
      <c r="F76" t="s">
        <v>634</v>
      </c>
    </row>
    <row r="77" spans="1:6" x14ac:dyDescent="0.25">
      <c r="B77" s="5" t="s">
        <v>769</v>
      </c>
      <c r="C77" t="s">
        <v>1304</v>
      </c>
      <c r="D77" t="s">
        <v>1337</v>
      </c>
      <c r="E77" s="5" t="s">
        <v>665</v>
      </c>
      <c r="F77" t="s">
        <v>634</v>
      </c>
    </row>
    <row r="78" spans="1:6" x14ac:dyDescent="0.25">
      <c r="B78" s="5"/>
    </row>
    <row r="79" spans="1:6" x14ac:dyDescent="0.25">
      <c r="A79" s="5">
        <v>8</v>
      </c>
      <c r="B79" s="7" t="s">
        <v>1305</v>
      </c>
    </row>
    <row r="80" spans="1:6" x14ac:dyDescent="0.25">
      <c r="B80" s="5" t="s">
        <v>762</v>
      </c>
      <c r="C80" t="s">
        <v>1306</v>
      </c>
      <c r="D80" t="s">
        <v>1348</v>
      </c>
      <c r="F80" t="s">
        <v>717</v>
      </c>
    </row>
    <row r="81" spans="1:6" x14ac:dyDescent="0.25">
      <c r="B81" s="5" t="s">
        <v>764</v>
      </c>
      <c r="C81" t="s">
        <v>1307</v>
      </c>
      <c r="D81" t="s">
        <v>1348</v>
      </c>
      <c r="F81" t="s">
        <v>717</v>
      </c>
    </row>
    <row r="82" spans="1:6" x14ac:dyDescent="0.25">
      <c r="B82" s="5" t="s">
        <v>766</v>
      </c>
      <c r="C82" t="s">
        <v>1308</v>
      </c>
      <c r="D82" t="s">
        <v>1348</v>
      </c>
      <c r="F82" t="s">
        <v>717</v>
      </c>
    </row>
    <row r="83" spans="1:6" x14ac:dyDescent="0.25">
      <c r="B83" s="5" t="s">
        <v>756</v>
      </c>
      <c r="C83" t="s">
        <v>1309</v>
      </c>
      <c r="D83" t="s">
        <v>1348</v>
      </c>
      <c r="F83" t="s">
        <v>717</v>
      </c>
    </row>
    <row r="84" spans="1:6" x14ac:dyDescent="0.25">
      <c r="B84" s="5" t="s">
        <v>769</v>
      </c>
      <c r="C84" t="s">
        <v>1310</v>
      </c>
      <c r="D84" t="s">
        <v>1348</v>
      </c>
      <c r="F84" t="s">
        <v>717</v>
      </c>
    </row>
    <row r="85" spans="1:6" x14ac:dyDescent="0.25">
      <c r="B85" s="5" t="s">
        <v>771</v>
      </c>
      <c r="C85" t="s">
        <v>1311</v>
      </c>
      <c r="D85" t="s">
        <v>1348</v>
      </c>
      <c r="F85" t="s">
        <v>717</v>
      </c>
    </row>
    <row r="86" spans="1:6" x14ac:dyDescent="0.25">
      <c r="A86" s="5">
        <v>9</v>
      </c>
      <c r="B86" s="7" t="s">
        <v>1312</v>
      </c>
    </row>
    <row r="87" spans="1:6" x14ac:dyDescent="0.25">
      <c r="B87" s="5" t="s">
        <v>762</v>
      </c>
      <c r="C87" t="s">
        <v>1313</v>
      </c>
      <c r="D87" t="s">
        <v>1338</v>
      </c>
      <c r="E87" s="5" t="s">
        <v>595</v>
      </c>
      <c r="F87" t="s">
        <v>998</v>
      </c>
    </row>
    <row r="88" spans="1:6" x14ac:dyDescent="0.25">
      <c r="B88" s="5"/>
      <c r="D88" t="s">
        <v>1338</v>
      </c>
      <c r="E88" s="5" t="s">
        <v>596</v>
      </c>
      <c r="F88" t="s">
        <v>999</v>
      </c>
    </row>
    <row r="89" spans="1:6" x14ac:dyDescent="0.25">
      <c r="B89" s="5" t="s">
        <v>764</v>
      </c>
      <c r="C89" t="s">
        <v>1314</v>
      </c>
      <c r="D89" t="s">
        <v>1338</v>
      </c>
      <c r="E89" s="5" t="s">
        <v>1023</v>
      </c>
      <c r="F89" t="s">
        <v>714</v>
      </c>
    </row>
    <row r="90" spans="1:6" x14ac:dyDescent="0.25">
      <c r="B90" s="5" t="s">
        <v>766</v>
      </c>
      <c r="C90" t="s">
        <v>1315</v>
      </c>
      <c r="D90" t="s">
        <v>1338</v>
      </c>
      <c r="E90" s="5" t="s">
        <v>602</v>
      </c>
      <c r="F90" t="s">
        <v>1005</v>
      </c>
    </row>
    <row r="91" spans="1:6" x14ac:dyDescent="0.25">
      <c r="B91" s="5"/>
      <c r="D91" t="s">
        <v>1338</v>
      </c>
      <c r="E91" s="5" t="s">
        <v>1006</v>
      </c>
      <c r="F91" t="s">
        <v>1007</v>
      </c>
    </row>
    <row r="92" spans="1:6" x14ac:dyDescent="0.25">
      <c r="B92" s="5"/>
      <c r="D92" t="s">
        <v>1338</v>
      </c>
      <c r="E92" s="5" t="s">
        <v>1008</v>
      </c>
      <c r="F92" t="s">
        <v>1009</v>
      </c>
    </row>
    <row r="93" spans="1:6" x14ac:dyDescent="0.25">
      <c r="B93" s="5"/>
      <c r="D93" t="s">
        <v>1338</v>
      </c>
      <c r="E93" s="5" t="s">
        <v>1010</v>
      </c>
      <c r="F93" t="s">
        <v>1011</v>
      </c>
    </row>
    <row r="94" spans="1:6" x14ac:dyDescent="0.25">
      <c r="B94" s="5"/>
      <c r="D94" t="s">
        <v>1338</v>
      </c>
      <c r="E94" s="5" t="s">
        <v>1012</v>
      </c>
      <c r="F94" t="s">
        <v>1013</v>
      </c>
    </row>
    <row r="95" spans="1:6" x14ac:dyDescent="0.25">
      <c r="B95" s="5"/>
      <c r="D95" t="s">
        <v>1338</v>
      </c>
      <c r="E95" s="5" t="s">
        <v>1014</v>
      </c>
      <c r="F95" t="s">
        <v>1015</v>
      </c>
    </row>
    <row r="96" spans="1:6" x14ac:dyDescent="0.25">
      <c r="B96" s="5"/>
      <c r="D96" t="s">
        <v>1338</v>
      </c>
      <c r="E96" s="5" t="s">
        <v>1016</v>
      </c>
      <c r="F96" t="s">
        <v>1017</v>
      </c>
    </row>
    <row r="97" spans="1:6" x14ac:dyDescent="0.25">
      <c r="B97" s="5"/>
      <c r="D97" t="s">
        <v>1338</v>
      </c>
      <c r="E97" s="5" t="s">
        <v>1018</v>
      </c>
      <c r="F97" t="s">
        <v>1019</v>
      </c>
    </row>
    <row r="98" spans="1:6" x14ac:dyDescent="0.25">
      <c r="B98" s="5"/>
      <c r="D98" t="s">
        <v>1338</v>
      </c>
      <c r="E98" s="5" t="s">
        <v>1020</v>
      </c>
      <c r="F98" t="s">
        <v>1021</v>
      </c>
    </row>
    <row r="99" spans="1:6" x14ac:dyDescent="0.25">
      <c r="B99" s="5"/>
      <c r="D99" t="s">
        <v>1336</v>
      </c>
      <c r="E99" s="5" t="s">
        <v>708</v>
      </c>
      <c r="F99" t="s">
        <v>875</v>
      </c>
    </row>
    <row r="100" spans="1:6" x14ac:dyDescent="0.25">
      <c r="B100" s="5"/>
      <c r="D100" t="s">
        <v>1336</v>
      </c>
      <c r="E100" s="5" t="s">
        <v>876</v>
      </c>
      <c r="F100" t="s">
        <v>877</v>
      </c>
    </row>
    <row r="101" spans="1:6" x14ac:dyDescent="0.25">
      <c r="B101" s="5"/>
      <c r="D101" t="s">
        <v>1336</v>
      </c>
      <c r="E101" s="5" t="s">
        <v>878</v>
      </c>
      <c r="F101" t="s">
        <v>879</v>
      </c>
    </row>
    <row r="102" spans="1:6" x14ac:dyDescent="0.25">
      <c r="B102" s="5"/>
      <c r="D102" t="s">
        <v>1336</v>
      </c>
      <c r="E102" s="5" t="s">
        <v>882</v>
      </c>
      <c r="F102" t="s">
        <v>883</v>
      </c>
    </row>
    <row r="103" spans="1:6" x14ac:dyDescent="0.25">
      <c r="B103" s="5"/>
      <c r="D103" t="s">
        <v>1336</v>
      </c>
      <c r="E103" s="5" t="s">
        <v>886</v>
      </c>
      <c r="F103" t="s">
        <v>887</v>
      </c>
    </row>
    <row r="104" spans="1:6" x14ac:dyDescent="0.25">
      <c r="B104" s="5"/>
      <c r="D104" t="s">
        <v>1336</v>
      </c>
      <c r="E104" s="5" t="s">
        <v>888</v>
      </c>
      <c r="F104" t="s">
        <v>889</v>
      </c>
    </row>
    <row r="105" spans="1:6" x14ac:dyDescent="0.25">
      <c r="B105" s="5"/>
      <c r="D105" t="s">
        <v>1336</v>
      </c>
      <c r="E105" s="5" t="s">
        <v>892</v>
      </c>
      <c r="F105" t="s">
        <v>893</v>
      </c>
    </row>
    <row r="106" spans="1:6" x14ac:dyDescent="0.25">
      <c r="B106" s="5"/>
      <c r="D106" t="s">
        <v>1336</v>
      </c>
      <c r="E106" s="5" t="s">
        <v>894</v>
      </c>
      <c r="F106" t="s">
        <v>895</v>
      </c>
    </row>
    <row r="107" spans="1:6" x14ac:dyDescent="0.25">
      <c r="B107" s="5"/>
      <c r="D107" t="s">
        <v>1336</v>
      </c>
      <c r="E107" s="5" t="s">
        <v>896</v>
      </c>
      <c r="F107" t="s">
        <v>897</v>
      </c>
    </row>
    <row r="108" spans="1:6" x14ac:dyDescent="0.25">
      <c r="B108" s="5"/>
      <c r="D108" t="s">
        <v>1336</v>
      </c>
      <c r="E108" s="5" t="s">
        <v>900</v>
      </c>
      <c r="F108" t="s">
        <v>901</v>
      </c>
    </row>
    <row r="109" spans="1:6" x14ac:dyDescent="0.25">
      <c r="B109" s="5"/>
      <c r="D109" t="s">
        <v>1336</v>
      </c>
      <c r="E109" s="5" t="s">
        <v>904</v>
      </c>
      <c r="F109" t="s">
        <v>905</v>
      </c>
    </row>
    <row r="110" spans="1:6" x14ac:dyDescent="0.25">
      <c r="B110" s="5"/>
    </row>
    <row r="111" spans="1:6" x14ac:dyDescent="0.25">
      <c r="A111" s="5">
        <v>10</v>
      </c>
      <c r="B111" s="7" t="s">
        <v>1316</v>
      </c>
    </row>
    <row r="112" spans="1:6" x14ac:dyDescent="0.25">
      <c r="B112" s="5" t="s">
        <v>762</v>
      </c>
      <c r="C112" t="s">
        <v>74</v>
      </c>
      <c r="D112" t="s">
        <v>1348</v>
      </c>
      <c r="F112" t="s">
        <v>74</v>
      </c>
    </row>
    <row r="113" spans="1:7" x14ac:dyDescent="0.25">
      <c r="A113" s="5">
        <v>11</v>
      </c>
      <c r="B113" s="7" t="s">
        <v>1317</v>
      </c>
    </row>
    <row r="114" spans="1:7" x14ac:dyDescent="0.25">
      <c r="B114" s="5" t="s">
        <v>762</v>
      </c>
      <c r="C114" t="s">
        <v>1318</v>
      </c>
      <c r="D114" t="s">
        <v>1346</v>
      </c>
      <c r="E114" s="5" t="s">
        <v>669</v>
      </c>
      <c r="F114" t="s">
        <v>678</v>
      </c>
    </row>
    <row r="115" spans="1:7" x14ac:dyDescent="0.25">
      <c r="B115" s="5"/>
      <c r="D115" t="s">
        <v>1346</v>
      </c>
      <c r="E115" s="5" t="s">
        <v>674</v>
      </c>
      <c r="F115" t="s">
        <v>680</v>
      </c>
    </row>
    <row r="116" spans="1:7" x14ac:dyDescent="0.25">
      <c r="B116" s="5" t="s">
        <v>764</v>
      </c>
      <c r="C116" t="s">
        <v>1319</v>
      </c>
      <c r="D116" t="s">
        <v>1349</v>
      </c>
      <c r="E116" s="5" t="s">
        <v>1196</v>
      </c>
      <c r="F116" t="s">
        <v>1197</v>
      </c>
    </row>
    <row r="117" spans="1:7" x14ac:dyDescent="0.25">
      <c r="B117" s="5" t="s">
        <v>766</v>
      </c>
      <c r="C117" t="s">
        <v>1320</v>
      </c>
      <c r="D117" t="s">
        <v>1349</v>
      </c>
      <c r="E117" s="5" t="s">
        <v>1196</v>
      </c>
      <c r="F117" t="s">
        <v>1197</v>
      </c>
    </row>
    <row r="118" spans="1:7" x14ac:dyDescent="0.25">
      <c r="B118" s="5" t="s">
        <v>756</v>
      </c>
      <c r="C118" t="s">
        <v>1321</v>
      </c>
      <c r="D118" t="s">
        <v>1349</v>
      </c>
      <c r="E118" s="5" t="s">
        <v>1150</v>
      </c>
      <c r="F118" t="s">
        <v>1151</v>
      </c>
    </row>
    <row r="119" spans="1:7" x14ac:dyDescent="0.25">
      <c r="B119" s="5"/>
      <c r="D119" t="s">
        <v>1350</v>
      </c>
      <c r="E119" s="5" t="s">
        <v>214</v>
      </c>
      <c r="F119" t="s">
        <v>837</v>
      </c>
      <c r="G119" t="s">
        <v>837</v>
      </c>
    </row>
    <row r="120" spans="1:7" x14ac:dyDescent="0.25">
      <c r="A120" s="5">
        <v>12</v>
      </c>
      <c r="B120" s="7" t="s">
        <v>1322</v>
      </c>
    </row>
    <row r="121" spans="1:7" x14ac:dyDescent="0.25">
      <c r="B121" s="5" t="s">
        <v>762</v>
      </c>
      <c r="C121" t="s">
        <v>1323</v>
      </c>
      <c r="D121" t="s">
        <v>1337</v>
      </c>
      <c r="E121" s="5" t="s">
        <v>639</v>
      </c>
      <c r="F121" t="s">
        <v>608</v>
      </c>
    </row>
    <row r="122" spans="1:7" x14ac:dyDescent="0.25">
      <c r="B122" s="5" t="s">
        <v>764</v>
      </c>
      <c r="C122" t="s">
        <v>1324</v>
      </c>
      <c r="D122" t="s">
        <v>1337</v>
      </c>
      <c r="E122" s="5" t="s">
        <v>664</v>
      </c>
      <c r="F122" t="s">
        <v>633</v>
      </c>
    </row>
    <row r="123" spans="1:7" x14ac:dyDescent="0.25">
      <c r="B123" s="5" t="s">
        <v>766</v>
      </c>
      <c r="C123" t="s">
        <v>1325</v>
      </c>
      <c r="D123" t="s">
        <v>1337</v>
      </c>
      <c r="E123" s="5" t="s">
        <v>637</v>
      </c>
      <c r="F123" t="s">
        <v>606</v>
      </c>
    </row>
    <row r="124" spans="1:7" x14ac:dyDescent="0.25">
      <c r="B124" s="5" t="s">
        <v>756</v>
      </c>
      <c r="C124" t="s">
        <v>1326</v>
      </c>
      <c r="D124" t="s">
        <v>1337</v>
      </c>
      <c r="E124" s="5" t="s">
        <v>664</v>
      </c>
      <c r="F124" t="s">
        <v>633</v>
      </c>
    </row>
    <row r="125" spans="1:7" x14ac:dyDescent="0.25">
      <c r="B125" s="5" t="s">
        <v>769</v>
      </c>
      <c r="C125" t="s">
        <v>1327</v>
      </c>
      <c r="D125" t="s">
        <v>1337</v>
      </c>
      <c r="E125" s="5" t="s">
        <v>637</v>
      </c>
      <c r="F125" t="s">
        <v>606</v>
      </c>
    </row>
    <row r="126" spans="1:7" x14ac:dyDescent="0.25">
      <c r="B126" s="5" t="s">
        <v>771</v>
      </c>
      <c r="C126" t="s">
        <v>1328</v>
      </c>
      <c r="D126" t="s">
        <v>1337</v>
      </c>
      <c r="E126" s="5" t="s">
        <v>664</v>
      </c>
      <c r="F126" t="s">
        <v>633</v>
      </c>
    </row>
    <row r="127" spans="1:7" x14ac:dyDescent="0.25">
      <c r="B127" s="5" t="s">
        <v>773</v>
      </c>
      <c r="C127" t="s">
        <v>1329</v>
      </c>
      <c r="D127" t="s">
        <v>1337</v>
      </c>
      <c r="E127" s="5" t="s">
        <v>637</v>
      </c>
      <c r="F127" t="s">
        <v>606</v>
      </c>
    </row>
    <row r="128" spans="1:7" x14ac:dyDescent="0.25">
      <c r="B128" s="5" t="s">
        <v>775</v>
      </c>
      <c r="C128" t="s">
        <v>1330</v>
      </c>
      <c r="D128" t="s">
        <v>1337</v>
      </c>
      <c r="E128" s="5" t="s">
        <v>664</v>
      </c>
      <c r="F128" t="s">
        <v>633</v>
      </c>
    </row>
    <row r="129" spans="1:6" x14ac:dyDescent="0.25">
      <c r="A129">
        <v>13</v>
      </c>
      <c r="B129" s="7" t="s">
        <v>1331</v>
      </c>
    </row>
    <row r="130" spans="1:6" x14ac:dyDescent="0.25">
      <c r="B130" s="5" t="s">
        <v>762</v>
      </c>
      <c r="C130" t="s">
        <v>1332</v>
      </c>
      <c r="D130" t="s">
        <v>1337</v>
      </c>
      <c r="E130" s="5" t="s">
        <v>651</v>
      </c>
      <c r="F130" t="s">
        <v>620</v>
      </c>
    </row>
    <row r="131" spans="1:6" x14ac:dyDescent="0.25">
      <c r="B131" s="5" t="s">
        <v>764</v>
      </c>
      <c r="C131" t="s">
        <v>1333</v>
      </c>
      <c r="D131" t="s">
        <v>1337</v>
      </c>
      <c r="E131" s="5" t="s">
        <v>668</v>
      </c>
      <c r="F131" t="s">
        <v>1038</v>
      </c>
    </row>
    <row r="132" spans="1:6" x14ac:dyDescent="0.25">
      <c r="B132" s="5" t="s">
        <v>766</v>
      </c>
      <c r="C132" t="s">
        <v>1334</v>
      </c>
      <c r="D132" t="s">
        <v>1348</v>
      </c>
      <c r="F132" t="s">
        <v>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7822A-1DC8-4DD1-A982-53ED231B778C}">
  <dimension ref="A1:K29"/>
  <sheetViews>
    <sheetView workbookViewId="0">
      <selection sqref="A1:K29"/>
    </sheetView>
  </sheetViews>
  <sheetFormatPr defaultRowHeight="15" x14ac:dyDescent="0.25"/>
  <cols>
    <col min="2" max="2" width="34.5703125" bestFit="1" customWidth="1"/>
    <col min="3" max="3" width="20.42578125" customWidth="1"/>
    <col min="4" max="4" width="14.42578125" bestFit="1" customWidth="1"/>
    <col min="5" max="5" width="5.7109375" bestFit="1" customWidth="1"/>
    <col min="6" max="6" width="7.140625" bestFit="1" customWidth="1"/>
    <col min="7" max="7" width="13.28515625" bestFit="1" customWidth="1"/>
    <col min="8" max="8" width="10.28515625" bestFit="1" customWidth="1"/>
    <col min="9" max="9" width="9.5703125" bestFit="1" customWidth="1"/>
    <col min="10" max="10" width="19.28515625" bestFit="1" customWidth="1"/>
    <col min="11" max="11" width="5.28515625" bestFit="1" customWidth="1"/>
  </cols>
  <sheetData>
    <row r="1" spans="1:11" x14ac:dyDescent="0.25">
      <c r="A1" s="105" t="s">
        <v>1381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3" spans="1:11" x14ac:dyDescent="0.25">
      <c r="A3" s="105" t="s">
        <v>1407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11" x14ac:dyDescent="0.25">
      <c r="A4" s="105" t="s">
        <v>1408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</row>
    <row r="6" spans="1:11" x14ac:dyDescent="0.25">
      <c r="A6" s="104" t="s">
        <v>2</v>
      </c>
      <c r="B6" s="104" t="s">
        <v>3</v>
      </c>
      <c r="C6" s="104" t="s">
        <v>4</v>
      </c>
      <c r="D6" s="103" t="s">
        <v>1414</v>
      </c>
      <c r="E6" s="103"/>
      <c r="F6" s="103"/>
      <c r="G6" s="103"/>
      <c r="H6" s="103"/>
      <c r="I6" s="103"/>
      <c r="J6" s="103"/>
      <c r="K6" s="103"/>
    </row>
    <row r="7" spans="1:11" ht="30" x14ac:dyDescent="0.25">
      <c r="A7" s="104"/>
      <c r="B7" s="104"/>
      <c r="C7" s="104"/>
      <c r="D7" s="84" t="s">
        <v>1383</v>
      </c>
      <c r="E7" s="84" t="s">
        <v>1409</v>
      </c>
      <c r="F7" s="84" t="s">
        <v>1410</v>
      </c>
      <c r="G7" s="84" t="s">
        <v>1411</v>
      </c>
      <c r="H7" s="84" t="s">
        <v>732</v>
      </c>
      <c r="I7" s="84" t="s">
        <v>733</v>
      </c>
      <c r="J7" s="84" t="s">
        <v>1412</v>
      </c>
      <c r="K7" s="84" t="s">
        <v>1413</v>
      </c>
    </row>
    <row r="8" spans="1:11" x14ac:dyDescent="0.25">
      <c r="A8" s="85">
        <v>5</v>
      </c>
      <c r="B8" s="86" t="s">
        <v>1</v>
      </c>
      <c r="C8" s="86">
        <f>+C9+C16</f>
        <v>0</v>
      </c>
      <c r="D8" s="86"/>
      <c r="E8" s="86"/>
      <c r="F8" s="86"/>
      <c r="G8" s="86"/>
      <c r="H8" s="86"/>
      <c r="I8" s="86"/>
      <c r="J8" s="86"/>
      <c r="K8" s="86"/>
    </row>
    <row r="9" spans="1:11" x14ac:dyDescent="0.25">
      <c r="A9" s="85" t="s">
        <v>88</v>
      </c>
      <c r="B9" s="86" t="s">
        <v>1396</v>
      </c>
      <c r="C9" s="86">
        <f>+C10+C11</f>
        <v>0</v>
      </c>
      <c r="D9" s="86"/>
      <c r="E9" s="86"/>
      <c r="F9" s="86"/>
      <c r="G9" s="86"/>
      <c r="H9" s="86"/>
      <c r="I9" s="86"/>
      <c r="J9" s="86"/>
      <c r="K9" s="86"/>
    </row>
    <row r="10" spans="1:11" x14ac:dyDescent="0.25">
      <c r="A10" s="85" t="s">
        <v>1418</v>
      </c>
      <c r="B10" s="86" t="s">
        <v>8</v>
      </c>
      <c r="C10" s="86"/>
      <c r="D10" s="86"/>
      <c r="E10" s="86"/>
      <c r="F10" s="86"/>
      <c r="G10" s="86"/>
      <c r="H10" s="86"/>
      <c r="I10" s="86"/>
      <c r="J10" s="86"/>
      <c r="K10" s="86"/>
    </row>
    <row r="11" spans="1:11" x14ac:dyDescent="0.25">
      <c r="A11" s="85" t="s">
        <v>1419</v>
      </c>
      <c r="B11" s="86" t="s">
        <v>13</v>
      </c>
      <c r="C11" s="86">
        <f>+C12+C13+C14+C15</f>
        <v>0</v>
      </c>
      <c r="D11" s="86"/>
      <c r="E11" s="86"/>
      <c r="F11" s="86"/>
      <c r="G11" s="86"/>
      <c r="H11" s="86"/>
      <c r="I11" s="86"/>
      <c r="J11" s="86"/>
      <c r="K11" s="86"/>
    </row>
    <row r="12" spans="1:11" x14ac:dyDescent="0.25">
      <c r="A12" s="85" t="s">
        <v>1420</v>
      </c>
      <c r="B12" s="86" t="s">
        <v>1415</v>
      </c>
      <c r="C12" s="86"/>
      <c r="D12" s="86"/>
      <c r="E12" s="86"/>
      <c r="F12" s="86"/>
      <c r="G12" s="86"/>
      <c r="H12" s="86"/>
      <c r="I12" s="86"/>
      <c r="J12" s="86"/>
      <c r="K12" s="86"/>
    </row>
    <row r="13" spans="1:11" x14ac:dyDescent="0.25">
      <c r="A13" s="85" t="s">
        <v>1421</v>
      </c>
      <c r="B13" s="86" t="s">
        <v>1416</v>
      </c>
      <c r="C13" s="86"/>
      <c r="D13" s="86"/>
      <c r="E13" s="86"/>
      <c r="F13" s="86"/>
      <c r="G13" s="86"/>
      <c r="H13" s="86"/>
      <c r="I13" s="86"/>
      <c r="J13" s="86"/>
      <c r="K13" s="86"/>
    </row>
    <row r="14" spans="1:11" x14ac:dyDescent="0.25">
      <c r="A14" s="85" t="s">
        <v>1422</v>
      </c>
      <c r="B14" s="86" t="s">
        <v>1417</v>
      </c>
      <c r="C14" s="86"/>
      <c r="D14" s="86"/>
      <c r="E14" s="86"/>
      <c r="F14" s="86"/>
      <c r="G14" s="86"/>
      <c r="H14" s="86"/>
      <c r="I14" s="86"/>
      <c r="J14" s="86"/>
      <c r="K14" s="86"/>
    </row>
    <row r="15" spans="1:11" x14ac:dyDescent="0.25">
      <c r="A15" s="85" t="s">
        <v>1423</v>
      </c>
      <c r="B15" s="86" t="s">
        <v>87</v>
      </c>
      <c r="C15" s="86"/>
      <c r="D15" s="86"/>
      <c r="E15" s="86"/>
      <c r="F15" s="86"/>
      <c r="G15" s="86"/>
      <c r="H15" s="86"/>
      <c r="I15" s="86"/>
      <c r="J15" s="86"/>
      <c r="K15" s="86"/>
    </row>
    <row r="16" spans="1:11" x14ac:dyDescent="0.25">
      <c r="A16" s="85" t="s">
        <v>122</v>
      </c>
      <c r="B16" s="86" t="s">
        <v>1424</v>
      </c>
      <c r="C16" s="86">
        <f>+C17+C18+C19+C20</f>
        <v>0</v>
      </c>
      <c r="D16" s="86"/>
      <c r="E16" s="86"/>
      <c r="F16" s="86"/>
      <c r="G16" s="86"/>
      <c r="H16" s="86"/>
      <c r="I16" s="86"/>
      <c r="J16" s="86"/>
      <c r="K16" s="86"/>
    </row>
    <row r="17" spans="1:11" x14ac:dyDescent="0.25">
      <c r="A17" s="85" t="s">
        <v>1425</v>
      </c>
      <c r="B17" s="86" t="s">
        <v>1426</v>
      </c>
      <c r="C17" s="86"/>
      <c r="D17" s="86"/>
      <c r="E17" s="86"/>
      <c r="F17" s="86"/>
      <c r="G17" s="86"/>
      <c r="H17" s="86"/>
      <c r="I17" s="86"/>
      <c r="J17" s="86"/>
      <c r="K17" s="86"/>
    </row>
    <row r="18" spans="1:11" x14ac:dyDescent="0.25">
      <c r="A18" s="85" t="s">
        <v>1428</v>
      </c>
      <c r="B18" s="86" t="s">
        <v>1427</v>
      </c>
      <c r="C18" s="86"/>
      <c r="D18" s="86"/>
      <c r="E18" s="86"/>
      <c r="F18" s="86"/>
      <c r="G18" s="86"/>
      <c r="H18" s="86"/>
      <c r="I18" s="86"/>
      <c r="J18" s="86"/>
      <c r="K18" s="86"/>
    </row>
    <row r="19" spans="1:11" x14ac:dyDescent="0.25">
      <c r="A19" s="85" t="s">
        <v>1429</v>
      </c>
      <c r="B19" s="86" t="s">
        <v>1430</v>
      </c>
      <c r="C19" s="86"/>
      <c r="D19" s="86"/>
      <c r="E19" s="86"/>
      <c r="F19" s="86"/>
      <c r="G19" s="86"/>
      <c r="H19" s="86"/>
      <c r="I19" s="86"/>
      <c r="J19" s="86"/>
      <c r="K19" s="86"/>
    </row>
    <row r="20" spans="1:11" x14ac:dyDescent="0.25">
      <c r="A20" s="85" t="s">
        <v>1432</v>
      </c>
      <c r="B20" s="86" t="s">
        <v>1431</v>
      </c>
      <c r="C20" s="86"/>
      <c r="D20" s="86"/>
      <c r="E20" s="86"/>
      <c r="F20" s="86"/>
      <c r="G20" s="86"/>
      <c r="H20" s="86"/>
      <c r="I20" s="86"/>
      <c r="J20" s="86"/>
      <c r="K20" s="86"/>
    </row>
    <row r="23" spans="1:11" x14ac:dyDescent="0.25">
      <c r="B23" s="19"/>
      <c r="C23" s="19"/>
      <c r="D23" s="19"/>
      <c r="E23" s="19"/>
      <c r="F23" s="19"/>
      <c r="G23" s="19"/>
      <c r="H23" s="19"/>
      <c r="I23" s="20" t="s">
        <v>722</v>
      </c>
    </row>
    <row r="24" spans="1:11" x14ac:dyDescent="0.25">
      <c r="B24" s="19" t="s">
        <v>1380</v>
      </c>
      <c r="C24" s="19" t="s">
        <v>1379</v>
      </c>
      <c r="D24" s="19"/>
      <c r="E24" s="19"/>
      <c r="F24" s="19"/>
      <c r="G24" s="19"/>
      <c r="H24" s="19"/>
      <c r="I24" s="19"/>
    </row>
    <row r="25" spans="1:11" x14ac:dyDescent="0.25">
      <c r="B25" s="19" t="s">
        <v>725</v>
      </c>
      <c r="C25" s="19" t="s">
        <v>723</v>
      </c>
      <c r="D25" s="19"/>
      <c r="E25" s="19"/>
      <c r="F25" s="19"/>
      <c r="G25" s="19"/>
      <c r="H25" s="19"/>
      <c r="I25" s="20" t="s">
        <v>1378</v>
      </c>
    </row>
    <row r="26" spans="1:11" x14ac:dyDescent="0.25">
      <c r="B26" s="19"/>
      <c r="C26" s="19"/>
      <c r="D26" s="19"/>
      <c r="E26" s="19"/>
      <c r="F26" s="19"/>
      <c r="G26" s="19"/>
      <c r="H26" s="19"/>
      <c r="I26" s="20"/>
    </row>
    <row r="27" spans="1:11" x14ac:dyDescent="0.25">
      <c r="B27" s="19"/>
      <c r="C27" s="19"/>
      <c r="D27" s="19"/>
      <c r="E27" s="19"/>
      <c r="F27" s="19"/>
      <c r="G27" s="19"/>
      <c r="H27" s="19"/>
      <c r="I27" s="20"/>
    </row>
    <row r="28" spans="1:11" x14ac:dyDescent="0.25">
      <c r="B28" s="18" t="s">
        <v>726</v>
      </c>
      <c r="C28" s="18" t="s">
        <v>724</v>
      </c>
      <c r="D28" s="19"/>
      <c r="E28" s="19"/>
      <c r="F28" s="19"/>
      <c r="G28" s="19"/>
      <c r="H28" s="19"/>
      <c r="I28" s="21" t="s">
        <v>724</v>
      </c>
    </row>
    <row r="29" spans="1:11" x14ac:dyDescent="0.25">
      <c r="B29" s="19"/>
      <c r="C29" s="19" t="s">
        <v>1376</v>
      </c>
      <c r="D29" s="19"/>
      <c r="E29" s="19"/>
      <c r="F29" s="19"/>
      <c r="G29" s="19"/>
      <c r="H29" s="19"/>
      <c r="I29" s="20" t="s">
        <v>1376</v>
      </c>
    </row>
  </sheetData>
  <mergeCells count="7">
    <mergeCell ref="D6:K6"/>
    <mergeCell ref="A6:A7"/>
    <mergeCell ref="B6:B7"/>
    <mergeCell ref="C6:C7"/>
    <mergeCell ref="A1:K1"/>
    <mergeCell ref="A3:K3"/>
    <mergeCell ref="A4:K4"/>
  </mergeCells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18"/>
  <sheetViews>
    <sheetView zoomScaleNormal="100" zoomScaleSheetLayoutView="100" workbookViewId="0">
      <selection activeCell="E9" sqref="E9:E13"/>
    </sheetView>
  </sheetViews>
  <sheetFormatPr defaultRowHeight="12.75" x14ac:dyDescent="0.2"/>
  <cols>
    <col min="1" max="1" width="6.28515625" style="41" customWidth="1"/>
    <col min="2" max="2" width="3.42578125" style="41" customWidth="1"/>
    <col min="3" max="3" width="4.42578125" style="41" customWidth="1"/>
    <col min="4" max="4" width="3.42578125" style="41" customWidth="1"/>
    <col min="5" max="5" width="54.85546875" style="41" customWidth="1"/>
    <col min="6" max="6" width="7.140625" style="41" customWidth="1"/>
    <col min="7" max="7" width="7.5703125" style="41" bestFit="1" customWidth="1"/>
    <col min="8" max="8" width="10.5703125" style="41" customWidth="1"/>
    <col min="9" max="9" width="11.5703125" style="41" bestFit="1" customWidth="1"/>
    <col min="10" max="10" width="15.42578125" style="41" bestFit="1" customWidth="1"/>
    <col min="11" max="11" width="13.5703125" style="41" customWidth="1"/>
    <col min="12" max="12" width="15" style="41" customWidth="1"/>
    <col min="13" max="13" width="17.85546875" style="41" hidden="1" customWidth="1"/>
    <col min="14" max="14" width="15" style="41" bestFit="1" customWidth="1"/>
    <col min="15" max="15" width="10.7109375" style="41" bestFit="1" customWidth="1"/>
    <col min="16" max="16" width="7.85546875" style="41" hidden="1" customWidth="1"/>
    <col min="17" max="17" width="9.7109375" style="41" hidden="1" customWidth="1"/>
    <col min="18" max="18" width="8.5703125" style="41" hidden="1" customWidth="1"/>
    <col min="19" max="19" width="14" style="41" customWidth="1"/>
    <col min="20" max="20" width="13.5703125" style="41" customWidth="1"/>
    <col min="21" max="21" width="14" style="41" customWidth="1"/>
    <col min="22" max="22" width="9.140625" style="41"/>
    <col min="23" max="23" width="6" style="41" bestFit="1" customWidth="1"/>
    <col min="24" max="16384" width="9.140625" style="41"/>
  </cols>
  <sheetData>
    <row r="1" spans="1:23" x14ac:dyDescent="0.2">
      <c r="A1" s="106" t="s">
        <v>1381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</row>
    <row r="2" spans="1:23" x14ac:dyDescent="0.2">
      <c r="A2" s="22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23" x14ac:dyDescent="0.2">
      <c r="A3" s="22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</row>
    <row r="4" spans="1:23" x14ac:dyDescent="0.2">
      <c r="A4" s="22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</row>
    <row r="5" spans="1:23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</row>
    <row r="6" spans="1:23" x14ac:dyDescent="0.2">
      <c r="A6" s="22" t="s">
        <v>727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4"/>
      <c r="W6" s="24"/>
    </row>
    <row r="7" spans="1:23" x14ac:dyDescent="0.2">
      <c r="A7" s="22" t="s">
        <v>1406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4"/>
      <c r="W7" s="24"/>
    </row>
    <row r="8" spans="1:23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4"/>
      <c r="W8" s="24"/>
    </row>
    <row r="9" spans="1:23" ht="15" customHeight="1" x14ac:dyDescent="0.2">
      <c r="A9" s="107" t="s">
        <v>736</v>
      </c>
      <c r="B9" s="116" t="s">
        <v>737</v>
      </c>
      <c r="C9" s="117"/>
      <c r="D9" s="117"/>
      <c r="E9" s="107" t="s">
        <v>741</v>
      </c>
      <c r="F9" s="116" t="s">
        <v>742</v>
      </c>
      <c r="G9" s="117"/>
      <c r="H9" s="117"/>
      <c r="I9" s="128"/>
      <c r="J9" s="107" t="s">
        <v>735</v>
      </c>
      <c r="K9" s="117" t="s">
        <v>1434</v>
      </c>
      <c r="L9" s="128"/>
      <c r="M9" s="122" t="s">
        <v>739</v>
      </c>
      <c r="N9" s="123"/>
      <c r="O9" s="123"/>
      <c r="P9" s="123"/>
      <c r="Q9" s="123"/>
      <c r="R9" s="123"/>
      <c r="S9" s="123"/>
      <c r="T9" s="123"/>
      <c r="U9" s="123"/>
      <c r="V9" s="124"/>
      <c r="W9" s="107" t="s">
        <v>1377</v>
      </c>
    </row>
    <row r="10" spans="1:23" ht="27" customHeight="1" x14ac:dyDescent="0.2">
      <c r="A10" s="107"/>
      <c r="B10" s="118"/>
      <c r="C10" s="119"/>
      <c r="D10" s="119"/>
      <c r="E10" s="107"/>
      <c r="F10" s="118"/>
      <c r="G10" s="119"/>
      <c r="H10" s="119"/>
      <c r="I10" s="129"/>
      <c r="J10" s="107"/>
      <c r="K10" s="119"/>
      <c r="L10" s="129"/>
      <c r="M10" s="42" t="s">
        <v>728</v>
      </c>
      <c r="N10" s="108" t="s">
        <v>729</v>
      </c>
      <c r="O10" s="109"/>
      <c r="P10" s="108" t="s">
        <v>730</v>
      </c>
      <c r="Q10" s="110"/>
      <c r="R10" s="109"/>
      <c r="S10" s="108" t="s">
        <v>27</v>
      </c>
      <c r="T10" s="110"/>
      <c r="U10" s="109"/>
      <c r="V10" s="111" t="s">
        <v>740</v>
      </c>
      <c r="W10" s="107"/>
    </row>
    <row r="11" spans="1:23" ht="15" customHeight="1" x14ac:dyDescent="0.2">
      <c r="A11" s="107"/>
      <c r="B11" s="118"/>
      <c r="C11" s="119"/>
      <c r="D11" s="119"/>
      <c r="E11" s="107"/>
      <c r="F11" s="120"/>
      <c r="G11" s="121"/>
      <c r="H11" s="121"/>
      <c r="I11" s="130"/>
      <c r="J11" s="107" t="s">
        <v>735</v>
      </c>
      <c r="K11" s="119"/>
      <c r="L11" s="129"/>
      <c r="M11" s="125" t="s">
        <v>40</v>
      </c>
      <c r="N11" s="111" t="s">
        <v>1433</v>
      </c>
      <c r="O11" s="111" t="s">
        <v>1410</v>
      </c>
      <c r="P11" s="111" t="s">
        <v>731</v>
      </c>
      <c r="Q11" s="111" t="s">
        <v>732</v>
      </c>
      <c r="R11" s="111" t="s">
        <v>733</v>
      </c>
      <c r="S11" s="111" t="s">
        <v>29</v>
      </c>
      <c r="T11" s="111" t="s">
        <v>734</v>
      </c>
      <c r="U11" s="111" t="s">
        <v>721</v>
      </c>
      <c r="V11" s="112"/>
      <c r="W11" s="107"/>
    </row>
    <row r="12" spans="1:23" x14ac:dyDescent="0.2">
      <c r="A12" s="107"/>
      <c r="B12" s="118"/>
      <c r="C12" s="119"/>
      <c r="D12" s="119"/>
      <c r="E12" s="107"/>
      <c r="F12" s="111" t="s">
        <v>1359</v>
      </c>
      <c r="G12" s="111" t="s">
        <v>743</v>
      </c>
      <c r="H12" s="111" t="s">
        <v>744</v>
      </c>
      <c r="I12" s="111" t="s">
        <v>4</v>
      </c>
      <c r="J12" s="107"/>
      <c r="K12" s="111" t="s">
        <v>1435</v>
      </c>
      <c r="L12" s="111" t="s">
        <v>14</v>
      </c>
      <c r="M12" s="126"/>
      <c r="N12" s="112"/>
      <c r="O12" s="112"/>
      <c r="P12" s="112"/>
      <c r="Q12" s="112"/>
      <c r="R12" s="112"/>
      <c r="S12" s="112"/>
      <c r="T12" s="112"/>
      <c r="U12" s="112"/>
      <c r="V12" s="112"/>
      <c r="W12" s="107"/>
    </row>
    <row r="13" spans="1:23" ht="21.75" customHeight="1" x14ac:dyDescent="0.2">
      <c r="A13" s="107"/>
      <c r="B13" s="120"/>
      <c r="C13" s="121"/>
      <c r="D13" s="121"/>
      <c r="E13" s="107"/>
      <c r="F13" s="113"/>
      <c r="G13" s="113"/>
      <c r="H13" s="113"/>
      <c r="I13" s="113"/>
      <c r="J13" s="107"/>
      <c r="K13" s="113"/>
      <c r="L13" s="113"/>
      <c r="M13" s="127"/>
      <c r="N13" s="113"/>
      <c r="O13" s="113"/>
      <c r="P13" s="113"/>
      <c r="Q13" s="113"/>
      <c r="R13" s="113"/>
      <c r="S13" s="113"/>
      <c r="T13" s="113"/>
      <c r="U13" s="113"/>
      <c r="V13" s="113"/>
      <c r="W13" s="107"/>
    </row>
    <row r="14" spans="1:23" s="45" customFormat="1" x14ac:dyDescent="0.25">
      <c r="A14" s="25">
        <v>1</v>
      </c>
      <c r="B14" s="87" t="s">
        <v>718</v>
      </c>
      <c r="C14" s="26"/>
      <c r="D14" s="26"/>
      <c r="E14" s="28" t="str">
        <f>+RAPBS!M16</f>
        <v>PROGRAM PENGEMBANGAN STANDAR ISI</v>
      </c>
      <c r="F14" s="43"/>
      <c r="G14" s="43"/>
      <c r="H14" s="91"/>
      <c r="I14" s="91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25"/>
    </row>
    <row r="15" spans="1:23" s="46" customFormat="1" x14ac:dyDescent="0.25">
      <c r="A15" s="25"/>
      <c r="B15" s="88" t="s">
        <v>718</v>
      </c>
      <c r="C15" s="30" t="s">
        <v>718</v>
      </c>
      <c r="D15" s="31"/>
      <c r="E15" s="28" t="s">
        <v>761</v>
      </c>
      <c r="F15" s="43"/>
      <c r="G15" s="43"/>
      <c r="H15" s="91"/>
      <c r="I15" s="91"/>
      <c r="J15" s="67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25"/>
    </row>
    <row r="16" spans="1:23" s="45" customFormat="1" x14ac:dyDescent="0.25">
      <c r="A16" s="34"/>
      <c r="B16" s="88" t="s">
        <v>718</v>
      </c>
      <c r="C16" s="30" t="s">
        <v>718</v>
      </c>
      <c r="D16" s="36" t="s">
        <v>716</v>
      </c>
      <c r="E16" s="40" t="s">
        <v>846</v>
      </c>
      <c r="F16" s="47"/>
      <c r="G16" s="47"/>
      <c r="H16" s="92"/>
      <c r="I16" s="92"/>
      <c r="J16" s="68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34"/>
    </row>
    <row r="17" spans="1:23" s="45" customFormat="1" x14ac:dyDescent="0.25">
      <c r="A17" s="34"/>
      <c r="B17" s="35"/>
      <c r="C17" s="36"/>
      <c r="D17" s="37"/>
      <c r="E17" s="40" t="s">
        <v>216</v>
      </c>
      <c r="F17" s="47"/>
      <c r="G17" s="47"/>
      <c r="H17" s="92"/>
      <c r="I17" s="92"/>
      <c r="J17" s="68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34"/>
    </row>
    <row r="18" spans="1:23" s="45" customFormat="1" x14ac:dyDescent="0.25">
      <c r="A18" s="34"/>
      <c r="B18" s="35"/>
      <c r="C18" s="36"/>
      <c r="D18" s="37"/>
      <c r="E18" s="40"/>
      <c r="F18" s="47"/>
      <c r="G18" s="47"/>
      <c r="H18" s="92"/>
      <c r="I18" s="92"/>
      <c r="J18" s="68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34"/>
    </row>
    <row r="19" spans="1:23" s="45" customFormat="1" x14ac:dyDescent="0.25">
      <c r="A19" s="34">
        <v>2</v>
      </c>
      <c r="B19" s="88" t="s">
        <v>719</v>
      </c>
      <c r="C19" s="36"/>
      <c r="D19" s="37"/>
      <c r="E19" s="28" t="str">
        <f>+RAPBS!M21</f>
        <v>PROGRAM PENGEMBANGAN STANDAR PROSES</v>
      </c>
      <c r="F19" s="47"/>
      <c r="G19" s="47"/>
      <c r="H19" s="92"/>
      <c r="I19" s="92"/>
      <c r="J19" s="68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34"/>
    </row>
    <row r="20" spans="1:23" s="45" customFormat="1" x14ac:dyDescent="0.25">
      <c r="A20" s="34"/>
      <c r="B20" s="35"/>
      <c r="C20" s="36"/>
      <c r="D20" s="37"/>
      <c r="E20" s="40" t="s">
        <v>216</v>
      </c>
      <c r="F20" s="47"/>
      <c r="G20" s="47"/>
      <c r="H20" s="92"/>
      <c r="I20" s="92"/>
      <c r="J20" s="68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34"/>
    </row>
    <row r="21" spans="1:23" s="45" customFormat="1" x14ac:dyDescent="0.25">
      <c r="A21" s="34"/>
      <c r="B21" s="35"/>
      <c r="C21" s="36"/>
      <c r="D21" s="37"/>
      <c r="E21" s="40"/>
      <c r="F21" s="47"/>
      <c r="G21" s="47"/>
      <c r="H21" s="92"/>
      <c r="I21" s="92"/>
      <c r="J21" s="68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34"/>
    </row>
    <row r="22" spans="1:23" s="45" customFormat="1" x14ac:dyDescent="0.25">
      <c r="A22" s="34"/>
      <c r="B22" s="35"/>
      <c r="C22" s="36"/>
      <c r="D22" s="37"/>
      <c r="E22" s="40"/>
      <c r="F22" s="47"/>
      <c r="G22" s="47"/>
      <c r="H22" s="92"/>
      <c r="I22" s="92"/>
      <c r="J22" s="68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34"/>
    </row>
    <row r="23" spans="1:23" s="45" customFormat="1" x14ac:dyDescent="0.25">
      <c r="A23" s="34"/>
      <c r="B23" s="35"/>
      <c r="C23" s="36"/>
      <c r="D23" s="37"/>
      <c r="E23" s="40"/>
      <c r="F23" s="47"/>
      <c r="G23" s="47"/>
      <c r="H23" s="92"/>
      <c r="I23" s="92"/>
      <c r="J23" s="68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34"/>
    </row>
    <row r="24" spans="1:23" s="45" customFormat="1" x14ac:dyDescent="0.25">
      <c r="A24" s="34"/>
      <c r="B24" s="35"/>
      <c r="C24" s="36"/>
      <c r="D24" s="37"/>
      <c r="E24" s="40"/>
      <c r="F24" s="47"/>
      <c r="G24" s="47"/>
      <c r="H24" s="92"/>
      <c r="I24" s="92"/>
      <c r="J24" s="68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34"/>
    </row>
    <row r="25" spans="1:23" s="45" customFormat="1" x14ac:dyDescent="0.25">
      <c r="A25" s="34"/>
      <c r="B25" s="35"/>
      <c r="C25" s="36"/>
      <c r="D25" s="37"/>
      <c r="E25" s="40"/>
      <c r="F25" s="47"/>
      <c r="G25" s="47"/>
      <c r="H25" s="92"/>
      <c r="I25" s="92"/>
      <c r="J25" s="68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34"/>
    </row>
    <row r="26" spans="1:23" s="54" customFormat="1" x14ac:dyDescent="0.2">
      <c r="A26" s="55"/>
      <c r="B26" s="50"/>
      <c r="C26" s="51"/>
      <c r="D26" s="51"/>
      <c r="E26" s="49"/>
      <c r="F26" s="49"/>
      <c r="G26" s="49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49"/>
    </row>
    <row r="28" spans="1:23" x14ac:dyDescent="0.2">
      <c r="J28" s="83"/>
    </row>
    <row r="29" spans="1:23" ht="15" x14ac:dyDescent="0.25">
      <c r="E29" s="19"/>
      <c r="F29" s="19"/>
      <c r="G29" s="19"/>
      <c r="H29" s="19"/>
      <c r="I29" s="19"/>
      <c r="J29" s="19"/>
      <c r="K29" s="19"/>
      <c r="L29" s="20" t="s">
        <v>722</v>
      </c>
      <c r="M29"/>
      <c r="N29"/>
    </row>
    <row r="30" spans="1:23" ht="15" x14ac:dyDescent="0.25">
      <c r="E30" s="19" t="s">
        <v>1380</v>
      </c>
      <c r="F30" s="19" t="s">
        <v>1379</v>
      </c>
      <c r="G30" s="19"/>
      <c r="H30" s="19"/>
      <c r="I30" s="19"/>
      <c r="J30" s="19"/>
      <c r="K30" s="19"/>
      <c r="L30" s="19"/>
      <c r="M30"/>
      <c r="N30"/>
    </row>
    <row r="31" spans="1:23" ht="15" x14ac:dyDescent="0.25">
      <c r="E31" s="19" t="s">
        <v>725</v>
      </c>
      <c r="F31" s="19" t="s">
        <v>723</v>
      </c>
      <c r="G31" s="19"/>
      <c r="H31" s="19"/>
      <c r="I31" s="19"/>
      <c r="J31" s="19"/>
      <c r="K31" s="19"/>
      <c r="L31" s="20" t="s">
        <v>1378</v>
      </c>
      <c r="M31"/>
      <c r="N31"/>
      <c r="O31" s="60"/>
    </row>
    <row r="32" spans="1:23" ht="15" x14ac:dyDescent="0.25">
      <c r="E32" s="19"/>
      <c r="F32" s="19"/>
      <c r="G32" s="19"/>
      <c r="H32" s="19"/>
      <c r="I32" s="19"/>
      <c r="J32" s="19"/>
      <c r="K32" s="19"/>
      <c r="L32" s="20"/>
      <c r="M32"/>
      <c r="N32"/>
      <c r="O32" s="60"/>
    </row>
    <row r="33" spans="5:22" ht="15" x14ac:dyDescent="0.25">
      <c r="E33" s="19"/>
      <c r="F33" s="19"/>
      <c r="G33" s="19"/>
      <c r="H33" s="19"/>
      <c r="I33" s="19"/>
      <c r="J33" s="19"/>
      <c r="K33" s="19"/>
      <c r="L33" s="20"/>
      <c r="M33"/>
      <c r="N33"/>
      <c r="O33" s="60"/>
    </row>
    <row r="34" spans="5:22" ht="15" x14ac:dyDescent="0.25">
      <c r="E34" s="18" t="s">
        <v>726</v>
      </c>
      <c r="F34" s="18" t="s">
        <v>724</v>
      </c>
      <c r="G34" s="19"/>
      <c r="H34" s="19"/>
      <c r="I34" s="19"/>
      <c r="J34" s="19"/>
      <c r="K34" s="19"/>
      <c r="L34" s="21" t="s">
        <v>724</v>
      </c>
      <c r="M34"/>
      <c r="N34"/>
      <c r="O34" s="60"/>
    </row>
    <row r="35" spans="5:22" ht="15" x14ac:dyDescent="0.25">
      <c r="E35" s="19"/>
      <c r="F35" s="19" t="s">
        <v>1376</v>
      </c>
      <c r="G35" s="19"/>
      <c r="H35" s="19"/>
      <c r="I35" s="19"/>
      <c r="J35" s="19"/>
      <c r="K35" s="19"/>
      <c r="L35" s="20" t="s">
        <v>1376</v>
      </c>
      <c r="M35"/>
      <c r="N35"/>
      <c r="O35" s="60"/>
    </row>
    <row r="36" spans="5:22" x14ac:dyDescent="0.2">
      <c r="O36" s="60"/>
    </row>
    <row r="37" spans="5:22" x14ac:dyDescent="0.2">
      <c r="O37" s="60"/>
    </row>
    <row r="40" spans="5:22" x14ac:dyDescent="0.2">
      <c r="J40" s="83"/>
      <c r="K40" s="114"/>
      <c r="L40" s="114"/>
      <c r="N40" s="115"/>
      <c r="O40" s="114"/>
      <c r="P40" s="114"/>
      <c r="Q40" s="114"/>
      <c r="R40" s="114"/>
      <c r="S40" s="114"/>
      <c r="T40" s="114"/>
      <c r="U40" s="114"/>
      <c r="V40" s="114"/>
    </row>
    <row r="41" spans="5:22" x14ac:dyDescent="0.2">
      <c r="J41" s="83"/>
    </row>
    <row r="43" spans="5:22" x14ac:dyDescent="0.2">
      <c r="J43" s="83"/>
    </row>
    <row r="82" spans="2:4" x14ac:dyDescent="0.2">
      <c r="B82" s="59"/>
      <c r="C82" s="59"/>
      <c r="D82" s="59"/>
    </row>
    <row r="83" spans="2:4" x14ac:dyDescent="0.2">
      <c r="B83" s="59"/>
      <c r="C83" s="59"/>
      <c r="D83" s="59"/>
    </row>
    <row r="84" spans="2:4" x14ac:dyDescent="0.2">
      <c r="B84" s="59"/>
      <c r="C84" s="59"/>
      <c r="D84" s="59"/>
    </row>
    <row r="85" spans="2:4" x14ac:dyDescent="0.2">
      <c r="B85" s="59"/>
      <c r="C85" s="59"/>
      <c r="D85" s="59"/>
    </row>
    <row r="86" spans="2:4" x14ac:dyDescent="0.2">
      <c r="B86" s="59"/>
      <c r="C86" s="59"/>
      <c r="D86" s="59"/>
    </row>
    <row r="87" spans="2:4" x14ac:dyDescent="0.2">
      <c r="B87" s="59"/>
      <c r="C87" s="59"/>
      <c r="D87" s="59"/>
    </row>
    <row r="88" spans="2:4" x14ac:dyDescent="0.2">
      <c r="B88" s="59"/>
      <c r="C88" s="59"/>
      <c r="D88" s="59"/>
    </row>
    <row r="89" spans="2:4" x14ac:dyDescent="0.2">
      <c r="B89" s="59"/>
      <c r="C89" s="59"/>
      <c r="D89" s="59"/>
    </row>
    <row r="90" spans="2:4" x14ac:dyDescent="0.2">
      <c r="B90" s="59"/>
      <c r="C90" s="59"/>
      <c r="D90" s="59"/>
    </row>
    <row r="91" spans="2:4" x14ac:dyDescent="0.2">
      <c r="B91" s="59"/>
      <c r="C91" s="59"/>
      <c r="D91" s="59"/>
    </row>
    <row r="93" spans="2:4" x14ac:dyDescent="0.2">
      <c r="B93" s="59"/>
      <c r="C93" s="59"/>
      <c r="D93" s="59"/>
    </row>
    <row r="94" spans="2:4" x14ac:dyDescent="0.2">
      <c r="B94" s="59"/>
      <c r="C94" s="59"/>
      <c r="D94" s="59"/>
    </row>
    <row r="95" spans="2:4" x14ac:dyDescent="0.2">
      <c r="B95" s="59"/>
      <c r="C95" s="59"/>
      <c r="D95" s="59"/>
    </row>
    <row r="96" spans="2:4" x14ac:dyDescent="0.2">
      <c r="B96" s="59"/>
      <c r="C96" s="59"/>
      <c r="D96" s="59"/>
    </row>
    <row r="97" spans="2:4" x14ac:dyDescent="0.2">
      <c r="B97" s="59"/>
      <c r="C97" s="59"/>
      <c r="D97" s="59"/>
    </row>
    <row r="98" spans="2:4" x14ac:dyDescent="0.2">
      <c r="B98" s="59"/>
      <c r="C98" s="59"/>
      <c r="D98" s="59"/>
    </row>
    <row r="99" spans="2:4" x14ac:dyDescent="0.2">
      <c r="B99" s="59"/>
      <c r="C99" s="59"/>
      <c r="D99" s="59"/>
    </row>
    <row r="100" spans="2:4" x14ac:dyDescent="0.2">
      <c r="B100" s="59"/>
      <c r="C100" s="59"/>
      <c r="D100" s="59"/>
    </row>
    <row r="101" spans="2:4" x14ac:dyDescent="0.2">
      <c r="B101" s="59"/>
      <c r="C101" s="59"/>
      <c r="D101" s="59"/>
    </row>
    <row r="102" spans="2:4" x14ac:dyDescent="0.2">
      <c r="B102" s="59"/>
      <c r="C102" s="59"/>
      <c r="D102" s="59"/>
    </row>
    <row r="103" spans="2:4" x14ac:dyDescent="0.2">
      <c r="B103" s="59"/>
      <c r="C103" s="59"/>
      <c r="D103" s="59"/>
    </row>
    <row r="104" spans="2:4" x14ac:dyDescent="0.2">
      <c r="B104" s="59"/>
      <c r="C104" s="59"/>
      <c r="D104" s="59"/>
    </row>
    <row r="106" spans="2:4" x14ac:dyDescent="0.2">
      <c r="B106" s="59"/>
      <c r="C106" s="59"/>
      <c r="D106" s="59"/>
    </row>
    <row r="107" spans="2:4" x14ac:dyDescent="0.2">
      <c r="B107" s="59"/>
      <c r="C107" s="59"/>
      <c r="D107" s="59"/>
    </row>
    <row r="108" spans="2:4" x14ac:dyDescent="0.2">
      <c r="B108" s="59"/>
      <c r="C108" s="59"/>
      <c r="D108" s="59"/>
    </row>
    <row r="109" spans="2:4" x14ac:dyDescent="0.2">
      <c r="B109" s="59"/>
      <c r="C109" s="59"/>
      <c r="D109" s="59"/>
    </row>
    <row r="110" spans="2:4" x14ac:dyDescent="0.2">
      <c r="B110" s="59"/>
      <c r="C110" s="59"/>
      <c r="D110" s="59"/>
    </row>
    <row r="111" spans="2:4" x14ac:dyDescent="0.2">
      <c r="B111" s="59"/>
      <c r="C111" s="59"/>
      <c r="D111" s="59"/>
    </row>
    <row r="112" spans="2:4" x14ac:dyDescent="0.2">
      <c r="B112" s="59"/>
      <c r="C112" s="59"/>
      <c r="D112" s="59"/>
    </row>
    <row r="113" spans="2:4" x14ac:dyDescent="0.2">
      <c r="B113" s="59"/>
      <c r="C113" s="59"/>
      <c r="D113" s="59"/>
    </row>
    <row r="114" spans="2:4" x14ac:dyDescent="0.2">
      <c r="B114" s="59"/>
      <c r="C114" s="59"/>
      <c r="D114" s="59"/>
    </row>
    <row r="115" spans="2:4" x14ac:dyDescent="0.2">
      <c r="B115" s="59"/>
      <c r="C115" s="59"/>
      <c r="D115" s="59"/>
    </row>
    <row r="116" spans="2:4" x14ac:dyDescent="0.2">
      <c r="B116" s="59"/>
      <c r="C116" s="59"/>
      <c r="D116" s="59"/>
    </row>
    <row r="117" spans="2:4" x14ac:dyDescent="0.2">
      <c r="B117" s="59"/>
      <c r="C117" s="59"/>
      <c r="D117" s="59"/>
    </row>
    <row r="118" spans="2:4" x14ac:dyDescent="0.2">
      <c r="B118" s="59"/>
      <c r="C118" s="59"/>
      <c r="D118" s="59"/>
    </row>
  </sheetData>
  <mergeCells count="30">
    <mergeCell ref="K40:L40"/>
    <mergeCell ref="N40:V40"/>
    <mergeCell ref="L12:L13"/>
    <mergeCell ref="U11:U13"/>
    <mergeCell ref="A9:A13"/>
    <mergeCell ref="B9:D13"/>
    <mergeCell ref="E9:E13"/>
    <mergeCell ref="J9:J13"/>
    <mergeCell ref="M9:V9"/>
    <mergeCell ref="M11:M13"/>
    <mergeCell ref="F9:I11"/>
    <mergeCell ref="F12:F13"/>
    <mergeCell ref="H12:H13"/>
    <mergeCell ref="G12:G13"/>
    <mergeCell ref="I12:I13"/>
    <mergeCell ref="K9:L11"/>
    <mergeCell ref="A1:W1"/>
    <mergeCell ref="W9:W13"/>
    <mergeCell ref="N10:O10"/>
    <mergeCell ref="P10:R10"/>
    <mergeCell ref="S10:U10"/>
    <mergeCell ref="V10:V13"/>
    <mergeCell ref="N11:N13"/>
    <mergeCell ref="O11:O13"/>
    <mergeCell ref="P11:P13"/>
    <mergeCell ref="Q11:Q13"/>
    <mergeCell ref="R11:R13"/>
    <mergeCell ref="S11:S13"/>
    <mergeCell ref="K12:K13"/>
    <mergeCell ref="T11:T13"/>
  </mergeCells>
  <pageMargins left="0.23622047244094499" right="0.23622047244094499" top="0.53" bottom="0.78" header="0.31496062992126" footer="0.31496062992126"/>
  <pageSetup paperSize="123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F3DF9-E2B9-44CD-9B12-D1CFB0137D25}">
  <dimension ref="A1:R119"/>
  <sheetViews>
    <sheetView view="pageBreakPreview" zoomScaleNormal="40" zoomScaleSheetLayoutView="100" workbookViewId="0">
      <selection sqref="A1:R38"/>
    </sheetView>
  </sheetViews>
  <sheetFormatPr defaultRowHeight="12.75" x14ac:dyDescent="0.2"/>
  <cols>
    <col min="1" max="1" width="6.28515625" style="41" customWidth="1"/>
    <col min="2" max="2" width="3.42578125" style="41" customWidth="1"/>
    <col min="3" max="3" width="4.42578125" style="41" customWidth="1"/>
    <col min="4" max="8" width="3.42578125" style="41" customWidth="1"/>
    <col min="9" max="9" width="54.85546875" style="41" customWidth="1"/>
    <col min="10" max="10" width="7.140625" style="41" customWidth="1"/>
    <col min="11" max="11" width="7.5703125" style="41" bestFit="1" customWidth="1"/>
    <col min="12" max="12" width="10.5703125" style="41" customWidth="1"/>
    <col min="13" max="13" width="11.5703125" style="41" bestFit="1" customWidth="1"/>
    <col min="14" max="14" width="15.42578125" style="41" bestFit="1" customWidth="1"/>
    <col min="15" max="15" width="13.5703125" style="41" customWidth="1"/>
    <col min="16" max="16" width="15" style="41" customWidth="1"/>
    <col min="17" max="17" width="17.85546875" style="41" hidden="1" customWidth="1"/>
    <col min="18" max="18" width="6" style="41" bestFit="1" customWidth="1"/>
    <col min="19" max="16384" width="9.140625" style="41"/>
  </cols>
  <sheetData>
    <row r="1" spans="1:18" x14ac:dyDescent="0.2">
      <c r="A1" s="106" t="s">
        <v>1381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</row>
    <row r="2" spans="1:18" x14ac:dyDescent="0.2">
      <c r="A2" s="22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 x14ac:dyDescent="0.2">
      <c r="A3" s="22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 x14ac:dyDescent="0.2">
      <c r="A4" s="22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</row>
    <row r="6" spans="1:18" x14ac:dyDescent="0.2">
      <c r="A6" s="22" t="s">
        <v>727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4"/>
    </row>
    <row r="7" spans="1:18" x14ac:dyDescent="0.2">
      <c r="A7" s="22" t="s">
        <v>1406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4"/>
    </row>
    <row r="8" spans="1:18" x14ac:dyDescent="0.2">
      <c r="A8" s="22" t="s">
        <v>1439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4"/>
    </row>
    <row r="9" spans="1:18" x14ac:dyDescent="0.2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4"/>
    </row>
    <row r="10" spans="1:18" ht="15" customHeight="1" x14ac:dyDescent="0.2">
      <c r="A10" s="107" t="s">
        <v>736</v>
      </c>
      <c r="B10" s="116" t="s">
        <v>737</v>
      </c>
      <c r="C10" s="117"/>
      <c r="D10" s="117"/>
      <c r="E10" s="117"/>
      <c r="F10" s="117"/>
      <c r="G10" s="117"/>
      <c r="H10" s="128"/>
      <c r="I10" s="107" t="s">
        <v>741</v>
      </c>
      <c r="J10" s="116" t="s">
        <v>742</v>
      </c>
      <c r="K10" s="117"/>
      <c r="L10" s="117"/>
      <c r="M10" s="128"/>
      <c r="N10" s="107" t="s">
        <v>735</v>
      </c>
      <c r="O10" s="117" t="s">
        <v>1436</v>
      </c>
      <c r="P10" s="128"/>
      <c r="Q10" s="71"/>
      <c r="R10" s="107" t="s">
        <v>1377</v>
      </c>
    </row>
    <row r="11" spans="1:18" ht="27" customHeight="1" x14ac:dyDescent="0.2">
      <c r="A11" s="107"/>
      <c r="B11" s="118"/>
      <c r="C11" s="119"/>
      <c r="D11" s="119"/>
      <c r="E11" s="119"/>
      <c r="F11" s="119"/>
      <c r="G11" s="119"/>
      <c r="H11" s="129"/>
      <c r="I11" s="107"/>
      <c r="J11" s="118"/>
      <c r="K11" s="119"/>
      <c r="L11" s="119"/>
      <c r="M11" s="129"/>
      <c r="N11" s="107"/>
      <c r="O11" s="119"/>
      <c r="P11" s="129"/>
      <c r="Q11" s="42"/>
      <c r="R11" s="107"/>
    </row>
    <row r="12" spans="1:18" ht="15" customHeight="1" x14ac:dyDescent="0.2">
      <c r="A12" s="107"/>
      <c r="B12" s="118"/>
      <c r="C12" s="119"/>
      <c r="D12" s="119"/>
      <c r="E12" s="119"/>
      <c r="F12" s="119"/>
      <c r="G12" s="119"/>
      <c r="H12" s="129"/>
      <c r="I12" s="107"/>
      <c r="J12" s="120"/>
      <c r="K12" s="121"/>
      <c r="L12" s="121"/>
      <c r="M12" s="130"/>
      <c r="N12" s="107" t="s">
        <v>735</v>
      </c>
      <c r="O12" s="119"/>
      <c r="P12" s="129"/>
      <c r="Q12" s="125"/>
      <c r="R12" s="107"/>
    </row>
    <row r="13" spans="1:18" x14ac:dyDescent="0.2">
      <c r="A13" s="107"/>
      <c r="B13" s="118"/>
      <c r="C13" s="119"/>
      <c r="D13" s="119"/>
      <c r="E13" s="119"/>
      <c r="F13" s="119"/>
      <c r="G13" s="119"/>
      <c r="H13" s="129"/>
      <c r="I13" s="107"/>
      <c r="J13" s="111" t="s">
        <v>1359</v>
      </c>
      <c r="K13" s="111" t="s">
        <v>743</v>
      </c>
      <c r="L13" s="111" t="s">
        <v>744</v>
      </c>
      <c r="M13" s="111" t="s">
        <v>4</v>
      </c>
      <c r="N13" s="107"/>
      <c r="O13" s="42" t="s">
        <v>1440</v>
      </c>
      <c r="P13" s="42" t="s">
        <v>1441</v>
      </c>
      <c r="Q13" s="126"/>
      <c r="R13" s="107"/>
    </row>
    <row r="14" spans="1:18" ht="21.75" customHeight="1" x14ac:dyDescent="0.2">
      <c r="A14" s="107"/>
      <c r="B14" s="120"/>
      <c r="C14" s="121"/>
      <c r="D14" s="121"/>
      <c r="E14" s="121"/>
      <c r="F14" s="121"/>
      <c r="G14" s="121"/>
      <c r="H14" s="130"/>
      <c r="I14" s="107"/>
      <c r="J14" s="113"/>
      <c r="K14" s="113"/>
      <c r="L14" s="113"/>
      <c r="M14" s="113"/>
      <c r="N14" s="107"/>
      <c r="O14" s="53" t="s">
        <v>1437</v>
      </c>
      <c r="P14" s="53" t="s">
        <v>1438</v>
      </c>
      <c r="Q14" s="127"/>
      <c r="R14" s="107"/>
    </row>
    <row r="15" spans="1:18" s="45" customFormat="1" x14ac:dyDescent="0.25">
      <c r="A15" s="25">
        <v>1</v>
      </c>
      <c r="B15" s="87" t="s">
        <v>718</v>
      </c>
      <c r="C15" s="26"/>
      <c r="D15" s="26"/>
      <c r="E15" s="26"/>
      <c r="F15" s="26"/>
      <c r="G15" s="26"/>
      <c r="H15" s="27"/>
      <c r="I15" s="28" t="str">
        <f>+RAPBS!M16</f>
        <v>PROGRAM PENGEMBANGAN STANDAR ISI</v>
      </c>
      <c r="J15" s="43"/>
      <c r="K15" s="43"/>
      <c r="L15" s="44"/>
      <c r="M15" s="44"/>
      <c r="N15" s="67"/>
      <c r="O15" s="29"/>
      <c r="P15" s="29"/>
      <c r="Q15" s="29"/>
      <c r="R15" s="25"/>
    </row>
    <row r="16" spans="1:18" s="46" customFormat="1" x14ac:dyDescent="0.25">
      <c r="A16" s="25"/>
      <c r="B16" s="88" t="s">
        <v>718</v>
      </c>
      <c r="C16" s="30" t="s">
        <v>718</v>
      </c>
      <c r="D16" s="31"/>
      <c r="E16" s="31"/>
      <c r="F16" s="31"/>
      <c r="G16" s="32"/>
      <c r="H16" s="33"/>
      <c r="I16" s="28" t="s">
        <v>761</v>
      </c>
      <c r="J16" s="43"/>
      <c r="K16" s="43"/>
      <c r="L16" s="44"/>
      <c r="M16" s="44"/>
      <c r="N16" s="67"/>
      <c r="O16" s="44"/>
      <c r="P16" s="44"/>
      <c r="Q16" s="44"/>
      <c r="R16" s="25"/>
    </row>
    <row r="17" spans="1:18" s="45" customFormat="1" x14ac:dyDescent="0.25">
      <c r="A17" s="34"/>
      <c r="B17" s="88" t="s">
        <v>718</v>
      </c>
      <c r="C17" s="30" t="s">
        <v>718</v>
      </c>
      <c r="D17" s="36" t="s">
        <v>716</v>
      </c>
      <c r="E17" s="37"/>
      <c r="F17" s="37"/>
      <c r="G17" s="38"/>
      <c r="H17" s="39"/>
      <c r="I17" s="40" t="s">
        <v>846</v>
      </c>
      <c r="J17" s="47"/>
      <c r="K17" s="47"/>
      <c r="L17" s="48"/>
      <c r="M17" s="48"/>
      <c r="N17" s="68"/>
      <c r="O17" s="48"/>
      <c r="P17" s="48"/>
      <c r="Q17" s="48"/>
      <c r="R17" s="34"/>
    </row>
    <row r="18" spans="1:18" s="45" customFormat="1" x14ac:dyDescent="0.25">
      <c r="A18" s="34"/>
      <c r="B18" s="35"/>
      <c r="C18" s="36"/>
      <c r="D18" s="37"/>
      <c r="E18" s="36"/>
      <c r="F18" s="37"/>
      <c r="G18" s="38"/>
      <c r="H18" s="39"/>
      <c r="I18" s="40" t="s">
        <v>216</v>
      </c>
      <c r="J18" s="47"/>
      <c r="K18" s="47"/>
      <c r="L18" s="48"/>
      <c r="M18" s="48"/>
      <c r="N18" s="68"/>
      <c r="O18" s="48"/>
      <c r="P18" s="48"/>
      <c r="Q18" s="48"/>
      <c r="R18" s="34"/>
    </row>
    <row r="19" spans="1:18" s="45" customFormat="1" x14ac:dyDescent="0.25">
      <c r="A19" s="34"/>
      <c r="B19" s="35"/>
      <c r="C19" s="36"/>
      <c r="D19" s="37"/>
      <c r="E19" s="36"/>
      <c r="F19" s="37"/>
      <c r="G19" s="38"/>
      <c r="H19" s="39"/>
      <c r="I19" s="40"/>
      <c r="J19" s="47"/>
      <c r="K19" s="47"/>
      <c r="L19" s="48"/>
      <c r="M19" s="48"/>
      <c r="N19" s="68"/>
      <c r="O19" s="48"/>
      <c r="P19" s="48"/>
      <c r="Q19" s="48"/>
      <c r="R19" s="34"/>
    </row>
    <row r="20" spans="1:18" s="45" customFormat="1" x14ac:dyDescent="0.25">
      <c r="A20" s="34">
        <v>2</v>
      </c>
      <c r="B20" s="88" t="s">
        <v>719</v>
      </c>
      <c r="C20" s="36"/>
      <c r="D20" s="37"/>
      <c r="E20" s="36"/>
      <c r="F20" s="37"/>
      <c r="G20" s="38"/>
      <c r="H20" s="39"/>
      <c r="I20" s="28" t="str">
        <f>+RAPBS!M21</f>
        <v>PROGRAM PENGEMBANGAN STANDAR PROSES</v>
      </c>
      <c r="J20" s="47"/>
      <c r="K20" s="47"/>
      <c r="L20" s="48"/>
      <c r="M20" s="48"/>
      <c r="N20" s="68"/>
      <c r="O20" s="48"/>
      <c r="P20" s="48"/>
      <c r="Q20" s="48"/>
      <c r="R20" s="34"/>
    </row>
    <row r="21" spans="1:18" s="45" customFormat="1" x14ac:dyDescent="0.25">
      <c r="A21" s="34"/>
      <c r="B21" s="35"/>
      <c r="C21" s="36"/>
      <c r="D21" s="37"/>
      <c r="E21" s="36"/>
      <c r="F21" s="37"/>
      <c r="G21" s="38"/>
      <c r="H21" s="39"/>
      <c r="I21" s="40" t="s">
        <v>216</v>
      </c>
      <c r="J21" s="47"/>
      <c r="K21" s="47"/>
      <c r="L21" s="48"/>
      <c r="M21" s="48"/>
      <c r="N21" s="68"/>
      <c r="O21" s="48"/>
      <c r="P21" s="48"/>
      <c r="Q21" s="48"/>
      <c r="R21" s="34"/>
    </row>
    <row r="22" spans="1:18" s="45" customFormat="1" x14ac:dyDescent="0.25">
      <c r="A22" s="34"/>
      <c r="B22" s="35"/>
      <c r="C22" s="36"/>
      <c r="D22" s="37"/>
      <c r="E22" s="36"/>
      <c r="F22" s="37"/>
      <c r="G22" s="38"/>
      <c r="H22" s="39"/>
      <c r="I22" s="40"/>
      <c r="J22" s="47"/>
      <c r="K22" s="47"/>
      <c r="L22" s="48"/>
      <c r="M22" s="48"/>
      <c r="N22" s="68"/>
      <c r="O22" s="48"/>
      <c r="P22" s="48"/>
      <c r="Q22" s="48"/>
      <c r="R22" s="34"/>
    </row>
    <row r="23" spans="1:18" s="45" customFormat="1" x14ac:dyDescent="0.25">
      <c r="A23" s="34"/>
      <c r="B23" s="35"/>
      <c r="C23" s="36"/>
      <c r="D23" s="37"/>
      <c r="E23" s="36"/>
      <c r="F23" s="37"/>
      <c r="G23" s="38"/>
      <c r="H23" s="39"/>
      <c r="I23" s="40"/>
      <c r="J23" s="47"/>
      <c r="K23" s="47"/>
      <c r="L23" s="48"/>
      <c r="M23" s="48"/>
      <c r="N23" s="68"/>
      <c r="O23" s="48"/>
      <c r="P23" s="48"/>
      <c r="Q23" s="48"/>
      <c r="R23" s="34"/>
    </row>
    <row r="24" spans="1:18" s="45" customFormat="1" x14ac:dyDescent="0.25">
      <c r="A24" s="34"/>
      <c r="B24" s="35"/>
      <c r="C24" s="36"/>
      <c r="D24" s="37"/>
      <c r="E24" s="36"/>
      <c r="F24" s="37"/>
      <c r="G24" s="38"/>
      <c r="H24" s="39"/>
      <c r="I24" s="40"/>
      <c r="J24" s="47"/>
      <c r="K24" s="47"/>
      <c r="L24" s="48"/>
      <c r="M24" s="48"/>
      <c r="N24" s="68"/>
      <c r="O24" s="48"/>
      <c r="P24" s="48"/>
      <c r="Q24" s="48"/>
      <c r="R24" s="34"/>
    </row>
    <row r="25" spans="1:18" s="45" customFormat="1" x14ac:dyDescent="0.25">
      <c r="A25" s="34"/>
      <c r="B25" s="35"/>
      <c r="C25" s="36"/>
      <c r="D25" s="37"/>
      <c r="E25" s="36"/>
      <c r="F25" s="37"/>
      <c r="G25" s="38"/>
      <c r="H25" s="39"/>
      <c r="I25" s="40"/>
      <c r="J25" s="47"/>
      <c r="K25" s="47"/>
      <c r="L25" s="48"/>
      <c r="M25" s="48"/>
      <c r="N25" s="68"/>
      <c r="O25" s="48"/>
      <c r="P25" s="48"/>
      <c r="Q25" s="48"/>
      <c r="R25" s="34"/>
    </row>
    <row r="26" spans="1:18" s="45" customFormat="1" x14ac:dyDescent="0.25">
      <c r="A26" s="34"/>
      <c r="B26" s="35"/>
      <c r="C26" s="36"/>
      <c r="D26" s="37"/>
      <c r="E26" s="36"/>
      <c r="F26" s="36"/>
      <c r="G26" s="38"/>
      <c r="H26" s="39"/>
      <c r="I26" s="40"/>
      <c r="J26" s="47"/>
      <c r="K26" s="47"/>
      <c r="L26" s="48"/>
      <c r="M26" s="48"/>
      <c r="N26" s="68"/>
      <c r="O26" s="48"/>
      <c r="P26" s="48"/>
      <c r="Q26" s="48"/>
      <c r="R26" s="34"/>
    </row>
    <row r="27" spans="1:18" s="54" customFormat="1" x14ac:dyDescent="0.2">
      <c r="A27" s="55"/>
      <c r="B27" s="50"/>
      <c r="C27" s="51"/>
      <c r="D27" s="51"/>
      <c r="E27" s="51"/>
      <c r="F27" s="51"/>
      <c r="G27" s="51"/>
      <c r="H27" s="52"/>
      <c r="I27" s="49"/>
      <c r="J27" s="49"/>
      <c r="K27" s="49"/>
      <c r="L27" s="56"/>
      <c r="M27" s="56"/>
      <c r="N27" s="82"/>
      <c r="O27" s="57"/>
      <c r="P27" s="57"/>
      <c r="Q27" s="57"/>
      <c r="R27" s="49"/>
    </row>
    <row r="29" spans="1:18" x14ac:dyDescent="0.2">
      <c r="N29" s="83"/>
    </row>
    <row r="30" spans="1:18" ht="15" x14ac:dyDescent="0.25">
      <c r="I30" s="19"/>
      <c r="J30" s="19"/>
      <c r="K30" s="19"/>
      <c r="L30" s="19"/>
      <c r="M30" s="19"/>
      <c r="N30" s="19"/>
      <c r="O30" s="20" t="s">
        <v>722</v>
      </c>
      <c r="Q30"/>
    </row>
    <row r="31" spans="1:18" ht="15" x14ac:dyDescent="0.25">
      <c r="I31" s="19" t="s">
        <v>1380</v>
      </c>
      <c r="J31" s="19" t="s">
        <v>1379</v>
      </c>
      <c r="K31" s="19"/>
      <c r="L31" s="19"/>
      <c r="M31" s="19"/>
      <c r="N31" s="19"/>
      <c r="O31" s="19"/>
      <c r="Q31"/>
    </row>
    <row r="32" spans="1:18" ht="15" x14ac:dyDescent="0.25">
      <c r="I32" s="19" t="s">
        <v>725</v>
      </c>
      <c r="J32" s="19" t="s">
        <v>723</v>
      </c>
      <c r="K32" s="19"/>
      <c r="L32" s="19"/>
      <c r="M32" s="19"/>
      <c r="N32" s="19"/>
      <c r="O32" s="20" t="s">
        <v>1378</v>
      </c>
      <c r="Q32"/>
    </row>
    <row r="33" spans="9:17" ht="15" x14ac:dyDescent="0.25">
      <c r="I33" s="19"/>
      <c r="J33" s="19"/>
      <c r="K33" s="19"/>
      <c r="L33" s="19"/>
      <c r="M33" s="19"/>
      <c r="N33" s="19"/>
      <c r="O33" s="20"/>
      <c r="Q33"/>
    </row>
    <row r="34" spans="9:17" ht="15" x14ac:dyDescent="0.25">
      <c r="I34" s="19"/>
      <c r="J34" s="19"/>
      <c r="K34" s="19"/>
      <c r="L34" s="19"/>
      <c r="M34" s="19"/>
      <c r="N34" s="19"/>
      <c r="O34" s="20"/>
      <c r="Q34"/>
    </row>
    <row r="35" spans="9:17" ht="15" x14ac:dyDescent="0.25">
      <c r="I35" s="18" t="s">
        <v>726</v>
      </c>
      <c r="J35" s="18" t="s">
        <v>724</v>
      </c>
      <c r="K35" s="19"/>
      <c r="L35" s="19"/>
      <c r="M35" s="19"/>
      <c r="N35" s="19"/>
      <c r="O35" s="21" t="s">
        <v>724</v>
      </c>
      <c r="Q35"/>
    </row>
    <row r="36" spans="9:17" ht="15" x14ac:dyDescent="0.25">
      <c r="I36" s="19"/>
      <c r="J36" s="19" t="s">
        <v>1376</v>
      </c>
      <c r="K36" s="19"/>
      <c r="L36" s="19"/>
      <c r="M36" s="19"/>
      <c r="N36" s="19"/>
      <c r="O36" s="20" t="s">
        <v>1376</v>
      </c>
      <c r="Q36"/>
    </row>
    <row r="41" spans="9:17" x14ac:dyDescent="0.2">
      <c r="N41" s="83"/>
      <c r="O41" s="114"/>
      <c r="P41" s="114"/>
    </row>
    <row r="42" spans="9:17" x14ac:dyDescent="0.2">
      <c r="N42" s="83"/>
    </row>
    <row r="44" spans="9:17" x14ac:dyDescent="0.2">
      <c r="N44" s="83"/>
    </row>
    <row r="83" spans="2:8" x14ac:dyDescent="0.2">
      <c r="B83" s="59"/>
      <c r="C83" s="59"/>
      <c r="D83" s="59"/>
      <c r="E83" s="59"/>
      <c r="F83" s="59"/>
      <c r="G83" s="59"/>
      <c r="H83" s="59"/>
    </row>
    <row r="84" spans="2:8" x14ac:dyDescent="0.2">
      <c r="B84" s="59"/>
      <c r="C84" s="59"/>
      <c r="D84" s="59"/>
      <c r="E84" s="59"/>
      <c r="F84" s="59"/>
      <c r="G84" s="59"/>
      <c r="H84" s="59"/>
    </row>
    <row r="85" spans="2:8" x14ac:dyDescent="0.2">
      <c r="B85" s="59"/>
      <c r="C85" s="59"/>
      <c r="D85" s="59"/>
      <c r="E85" s="59"/>
      <c r="F85" s="59"/>
      <c r="G85" s="59"/>
      <c r="H85" s="59"/>
    </row>
    <row r="86" spans="2:8" x14ac:dyDescent="0.2">
      <c r="B86" s="59"/>
      <c r="C86" s="59"/>
      <c r="D86" s="59"/>
      <c r="E86" s="59"/>
      <c r="F86" s="59"/>
      <c r="G86" s="59"/>
      <c r="H86" s="59"/>
    </row>
    <row r="87" spans="2:8" x14ac:dyDescent="0.2">
      <c r="B87" s="59"/>
      <c r="C87" s="59"/>
      <c r="D87" s="59"/>
      <c r="E87" s="59"/>
      <c r="F87" s="59"/>
      <c r="G87" s="59"/>
      <c r="H87" s="59"/>
    </row>
    <row r="88" spans="2:8" x14ac:dyDescent="0.2">
      <c r="B88" s="59"/>
      <c r="C88" s="59"/>
      <c r="D88" s="59"/>
      <c r="E88" s="59"/>
      <c r="F88" s="59"/>
      <c r="G88" s="59"/>
      <c r="H88" s="59"/>
    </row>
    <row r="89" spans="2:8" x14ac:dyDescent="0.2">
      <c r="B89" s="59"/>
      <c r="C89" s="59"/>
      <c r="D89" s="59"/>
      <c r="E89" s="59"/>
      <c r="F89" s="59"/>
      <c r="G89" s="59"/>
      <c r="H89" s="59"/>
    </row>
    <row r="90" spans="2:8" x14ac:dyDescent="0.2">
      <c r="B90" s="59"/>
      <c r="C90" s="59"/>
      <c r="D90" s="59"/>
      <c r="E90" s="59"/>
      <c r="F90" s="59"/>
      <c r="G90" s="59"/>
      <c r="H90" s="59"/>
    </row>
    <row r="91" spans="2:8" x14ac:dyDescent="0.2">
      <c r="B91" s="59"/>
      <c r="C91" s="59"/>
      <c r="D91" s="59"/>
      <c r="E91" s="59"/>
      <c r="F91" s="59"/>
      <c r="G91" s="59"/>
      <c r="H91" s="59"/>
    </row>
    <row r="92" spans="2:8" x14ac:dyDescent="0.2">
      <c r="B92" s="59"/>
      <c r="C92" s="59"/>
      <c r="D92" s="59"/>
      <c r="E92" s="59"/>
      <c r="F92" s="59"/>
      <c r="G92" s="59"/>
      <c r="H92" s="59"/>
    </row>
    <row r="94" spans="2:8" x14ac:dyDescent="0.2">
      <c r="B94" s="59"/>
      <c r="C94" s="59"/>
      <c r="D94" s="59"/>
      <c r="E94" s="59"/>
      <c r="F94" s="59"/>
      <c r="G94" s="59"/>
      <c r="H94" s="59"/>
    </row>
    <row r="95" spans="2:8" x14ac:dyDescent="0.2">
      <c r="B95" s="59"/>
      <c r="C95" s="59"/>
      <c r="D95" s="59"/>
      <c r="E95" s="59"/>
      <c r="F95" s="59"/>
      <c r="G95" s="59"/>
      <c r="H95" s="59"/>
    </row>
    <row r="96" spans="2:8" x14ac:dyDescent="0.2">
      <c r="B96" s="59"/>
      <c r="C96" s="59"/>
      <c r="D96" s="59"/>
      <c r="E96" s="59"/>
      <c r="F96" s="59"/>
      <c r="G96" s="59"/>
      <c r="H96" s="59"/>
    </row>
    <row r="97" spans="2:8" x14ac:dyDescent="0.2">
      <c r="B97" s="59"/>
      <c r="C97" s="59"/>
      <c r="D97" s="59"/>
      <c r="E97" s="59"/>
      <c r="F97" s="59"/>
      <c r="G97" s="59"/>
      <c r="H97" s="59"/>
    </row>
    <row r="98" spans="2:8" x14ac:dyDescent="0.2">
      <c r="B98" s="59"/>
      <c r="C98" s="59"/>
      <c r="D98" s="59"/>
      <c r="E98" s="59"/>
      <c r="F98" s="59"/>
      <c r="G98" s="59"/>
      <c r="H98" s="59"/>
    </row>
    <row r="99" spans="2:8" x14ac:dyDescent="0.2">
      <c r="B99" s="59"/>
      <c r="C99" s="59"/>
      <c r="D99" s="59"/>
      <c r="E99" s="59"/>
      <c r="F99" s="59"/>
      <c r="G99" s="59"/>
      <c r="H99" s="59"/>
    </row>
    <row r="100" spans="2:8" x14ac:dyDescent="0.2">
      <c r="B100" s="59"/>
      <c r="C100" s="59"/>
      <c r="D100" s="59"/>
      <c r="E100" s="59"/>
      <c r="F100" s="59"/>
      <c r="G100" s="59"/>
      <c r="H100" s="59"/>
    </row>
    <row r="101" spans="2:8" x14ac:dyDescent="0.2">
      <c r="B101" s="59"/>
      <c r="C101" s="59"/>
      <c r="D101" s="59"/>
      <c r="E101" s="59"/>
      <c r="F101" s="59"/>
      <c r="G101" s="59"/>
      <c r="H101" s="59"/>
    </row>
    <row r="102" spans="2:8" x14ac:dyDescent="0.2">
      <c r="B102" s="59"/>
      <c r="C102" s="59"/>
      <c r="D102" s="59"/>
      <c r="E102" s="59"/>
      <c r="F102" s="59"/>
      <c r="G102" s="59"/>
      <c r="H102" s="59"/>
    </row>
    <row r="103" spans="2:8" x14ac:dyDescent="0.2">
      <c r="B103" s="59"/>
      <c r="C103" s="59"/>
      <c r="D103" s="59"/>
      <c r="E103" s="59"/>
      <c r="F103" s="59"/>
      <c r="G103" s="59"/>
      <c r="H103" s="59"/>
    </row>
    <row r="104" spans="2:8" x14ac:dyDescent="0.2">
      <c r="B104" s="59"/>
      <c r="C104" s="59"/>
      <c r="D104" s="59"/>
      <c r="E104" s="59"/>
      <c r="F104" s="59"/>
      <c r="G104" s="59"/>
      <c r="H104" s="59"/>
    </row>
    <row r="105" spans="2:8" x14ac:dyDescent="0.2">
      <c r="B105" s="59"/>
      <c r="C105" s="59"/>
      <c r="D105" s="59"/>
      <c r="E105" s="59"/>
      <c r="F105" s="59"/>
      <c r="G105" s="59"/>
      <c r="H105" s="59"/>
    </row>
    <row r="107" spans="2:8" x14ac:dyDescent="0.2">
      <c r="B107" s="59"/>
      <c r="C107" s="59"/>
      <c r="D107" s="59"/>
      <c r="E107" s="59"/>
      <c r="F107" s="59"/>
      <c r="G107" s="59"/>
      <c r="H107" s="59"/>
    </row>
    <row r="108" spans="2:8" x14ac:dyDescent="0.2">
      <c r="B108" s="59"/>
      <c r="C108" s="59"/>
      <c r="D108" s="59"/>
      <c r="E108" s="59"/>
      <c r="F108" s="59"/>
      <c r="G108" s="59"/>
      <c r="H108" s="59"/>
    </row>
    <row r="109" spans="2:8" x14ac:dyDescent="0.2">
      <c r="B109" s="59"/>
      <c r="C109" s="59"/>
      <c r="D109" s="59"/>
      <c r="E109" s="59"/>
      <c r="F109" s="59"/>
      <c r="G109" s="59"/>
      <c r="H109" s="59"/>
    </row>
    <row r="110" spans="2:8" x14ac:dyDescent="0.2">
      <c r="B110" s="59"/>
      <c r="C110" s="59"/>
      <c r="D110" s="59"/>
      <c r="E110" s="59"/>
      <c r="F110" s="59"/>
      <c r="G110" s="59"/>
      <c r="H110" s="59"/>
    </row>
    <row r="111" spans="2:8" x14ac:dyDescent="0.2">
      <c r="B111" s="59"/>
      <c r="C111" s="59"/>
      <c r="D111" s="59"/>
      <c r="E111" s="59"/>
      <c r="F111" s="59"/>
      <c r="G111" s="59"/>
      <c r="H111" s="59"/>
    </row>
    <row r="112" spans="2:8" x14ac:dyDescent="0.2">
      <c r="B112" s="59"/>
      <c r="C112" s="59"/>
      <c r="D112" s="59"/>
      <c r="E112" s="59"/>
      <c r="F112" s="59"/>
      <c r="G112" s="59"/>
      <c r="H112" s="59"/>
    </row>
    <row r="113" spans="2:8" x14ac:dyDescent="0.2">
      <c r="B113" s="59"/>
      <c r="C113" s="59"/>
      <c r="D113" s="59"/>
      <c r="E113" s="59"/>
      <c r="F113" s="59"/>
      <c r="G113" s="59"/>
      <c r="H113" s="59"/>
    </row>
    <row r="114" spans="2:8" x14ac:dyDescent="0.2">
      <c r="B114" s="59"/>
      <c r="C114" s="59"/>
      <c r="D114" s="59"/>
      <c r="E114" s="59"/>
      <c r="F114" s="59"/>
      <c r="G114" s="59"/>
      <c r="H114" s="59"/>
    </row>
    <row r="115" spans="2:8" x14ac:dyDescent="0.2">
      <c r="B115" s="59"/>
      <c r="C115" s="59"/>
      <c r="D115" s="59"/>
      <c r="E115" s="59"/>
      <c r="F115" s="59"/>
      <c r="G115" s="59"/>
      <c r="H115" s="59"/>
    </row>
    <row r="116" spans="2:8" x14ac:dyDescent="0.2">
      <c r="B116" s="59"/>
      <c r="C116" s="59"/>
      <c r="D116" s="59"/>
      <c r="E116" s="59"/>
      <c r="F116" s="59"/>
      <c r="G116" s="59"/>
      <c r="H116" s="59"/>
    </row>
    <row r="117" spans="2:8" x14ac:dyDescent="0.2">
      <c r="B117" s="59"/>
      <c r="C117" s="59"/>
      <c r="D117" s="59"/>
      <c r="E117" s="59"/>
      <c r="F117" s="59"/>
      <c r="G117" s="59"/>
      <c r="H117" s="59"/>
    </row>
    <row r="118" spans="2:8" x14ac:dyDescent="0.2">
      <c r="B118" s="59"/>
      <c r="C118" s="59"/>
      <c r="D118" s="59"/>
      <c r="E118" s="59"/>
      <c r="F118" s="59"/>
      <c r="G118" s="59"/>
      <c r="H118" s="59"/>
    </row>
    <row r="119" spans="2:8" x14ac:dyDescent="0.2">
      <c r="B119" s="59"/>
      <c r="C119" s="59"/>
      <c r="D119" s="59"/>
      <c r="E119" s="59"/>
      <c r="F119" s="59"/>
      <c r="G119" s="59"/>
      <c r="H119" s="59"/>
    </row>
  </sheetData>
  <mergeCells count="14">
    <mergeCell ref="Q12:Q14"/>
    <mergeCell ref="A1:R1"/>
    <mergeCell ref="A10:A14"/>
    <mergeCell ref="B10:H14"/>
    <mergeCell ref="I10:I14"/>
    <mergeCell ref="J10:M12"/>
    <mergeCell ref="N10:N14"/>
    <mergeCell ref="O10:P12"/>
    <mergeCell ref="R10:R14"/>
    <mergeCell ref="O41:P41"/>
    <mergeCell ref="J13:J14"/>
    <mergeCell ref="K13:K14"/>
    <mergeCell ref="L13:L14"/>
    <mergeCell ref="M13:M14"/>
  </mergeCells>
  <pageMargins left="0.23622047244094499" right="0.23622047244094499" top="0.53" bottom="0.78" header="0.31496062992126" footer="0.31496062992126"/>
  <pageSetup paperSize="123" scale="2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A15B6-AA84-459F-8DA2-E7D88245E99A}">
  <dimension ref="A1:R119"/>
  <sheetViews>
    <sheetView tabSelected="1" view="pageBreakPreview" zoomScaleNormal="40" zoomScaleSheetLayoutView="100" workbookViewId="0">
      <selection activeCell="A9" sqref="A9"/>
    </sheetView>
  </sheetViews>
  <sheetFormatPr defaultRowHeight="12.75" x14ac:dyDescent="0.2"/>
  <cols>
    <col min="1" max="1" width="6.28515625" style="41" customWidth="1"/>
    <col min="2" max="2" width="3.42578125" style="41" customWidth="1"/>
    <col min="3" max="3" width="4.42578125" style="41" customWidth="1"/>
    <col min="4" max="8" width="3.42578125" style="41" customWidth="1"/>
    <col min="9" max="9" width="54.85546875" style="41" customWidth="1"/>
    <col min="10" max="10" width="7.140625" style="41" customWidth="1"/>
    <col min="11" max="11" width="7.5703125" style="41" bestFit="1" customWidth="1"/>
    <col min="12" max="12" width="10.5703125" style="41" customWidth="1"/>
    <col min="13" max="13" width="11.5703125" style="41" bestFit="1" customWidth="1"/>
    <col min="14" max="14" width="15.42578125" style="41" bestFit="1" customWidth="1"/>
    <col min="15" max="15" width="13.5703125" style="41" customWidth="1"/>
    <col min="16" max="16" width="15" style="41" customWidth="1"/>
    <col min="17" max="17" width="17.85546875" style="41" hidden="1" customWidth="1"/>
    <col min="18" max="18" width="6" style="41" bestFit="1" customWidth="1"/>
    <col min="19" max="16384" width="9.140625" style="41"/>
  </cols>
  <sheetData>
    <row r="1" spans="1:18" x14ac:dyDescent="0.2">
      <c r="A1" s="106" t="s">
        <v>1381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</row>
    <row r="2" spans="1:18" x14ac:dyDescent="0.2">
      <c r="A2" s="22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 x14ac:dyDescent="0.2">
      <c r="A3" s="22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 x14ac:dyDescent="0.2">
      <c r="A4" s="22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</row>
    <row r="6" spans="1:18" x14ac:dyDescent="0.2">
      <c r="A6" s="22" t="s">
        <v>727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4"/>
    </row>
    <row r="7" spans="1:18" x14ac:dyDescent="0.2">
      <c r="A7" s="22" t="s">
        <v>1406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4"/>
    </row>
    <row r="8" spans="1:18" x14ac:dyDescent="0.2">
      <c r="A8" s="22" t="s">
        <v>1442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4"/>
    </row>
    <row r="9" spans="1:18" x14ac:dyDescent="0.2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4"/>
    </row>
    <row r="10" spans="1:18" ht="15" customHeight="1" x14ac:dyDescent="0.2">
      <c r="A10" s="107" t="s">
        <v>736</v>
      </c>
      <c r="B10" s="116" t="s">
        <v>737</v>
      </c>
      <c r="C10" s="117"/>
      <c r="D10" s="117"/>
      <c r="E10" s="117"/>
      <c r="F10" s="117"/>
      <c r="G10" s="117"/>
      <c r="H10" s="128"/>
      <c r="I10" s="107" t="s">
        <v>741</v>
      </c>
      <c r="J10" s="116" t="s">
        <v>742</v>
      </c>
      <c r="K10" s="117"/>
      <c r="L10" s="117"/>
      <c r="M10" s="128"/>
      <c r="N10" s="107" t="s">
        <v>735</v>
      </c>
      <c r="O10" s="117" t="s">
        <v>1436</v>
      </c>
      <c r="P10" s="128"/>
      <c r="Q10" s="71"/>
      <c r="R10" s="107" t="s">
        <v>1377</v>
      </c>
    </row>
    <row r="11" spans="1:18" ht="27" customHeight="1" x14ac:dyDescent="0.2">
      <c r="A11" s="107"/>
      <c r="B11" s="118"/>
      <c r="C11" s="119"/>
      <c r="D11" s="119"/>
      <c r="E11" s="119"/>
      <c r="F11" s="119"/>
      <c r="G11" s="119"/>
      <c r="H11" s="129"/>
      <c r="I11" s="107"/>
      <c r="J11" s="118"/>
      <c r="K11" s="119"/>
      <c r="L11" s="119"/>
      <c r="M11" s="129"/>
      <c r="N11" s="107"/>
      <c r="O11" s="119"/>
      <c r="P11" s="129"/>
      <c r="Q11" s="42"/>
      <c r="R11" s="107"/>
    </row>
    <row r="12" spans="1:18" ht="15" customHeight="1" x14ac:dyDescent="0.2">
      <c r="A12" s="107"/>
      <c r="B12" s="118"/>
      <c r="C12" s="119"/>
      <c r="D12" s="119"/>
      <c r="E12" s="119"/>
      <c r="F12" s="119"/>
      <c r="G12" s="119"/>
      <c r="H12" s="129"/>
      <c r="I12" s="107"/>
      <c r="J12" s="120"/>
      <c r="K12" s="121"/>
      <c r="L12" s="121"/>
      <c r="M12" s="130"/>
      <c r="N12" s="107" t="s">
        <v>735</v>
      </c>
      <c r="O12" s="119"/>
      <c r="P12" s="129"/>
      <c r="Q12" s="125"/>
      <c r="R12" s="107"/>
    </row>
    <row r="13" spans="1:18" x14ac:dyDescent="0.2">
      <c r="A13" s="107"/>
      <c r="B13" s="118"/>
      <c r="C13" s="119"/>
      <c r="D13" s="119"/>
      <c r="E13" s="119"/>
      <c r="F13" s="119"/>
      <c r="G13" s="119"/>
      <c r="H13" s="129"/>
      <c r="I13" s="107"/>
      <c r="J13" s="111" t="s">
        <v>1359</v>
      </c>
      <c r="K13" s="111" t="s">
        <v>743</v>
      </c>
      <c r="L13" s="111" t="s">
        <v>744</v>
      </c>
      <c r="M13" s="111" t="s">
        <v>4</v>
      </c>
      <c r="N13" s="107"/>
      <c r="O13" s="42" t="s">
        <v>1440</v>
      </c>
      <c r="P13" s="42" t="s">
        <v>1441</v>
      </c>
      <c r="Q13" s="126"/>
      <c r="R13" s="107"/>
    </row>
    <row r="14" spans="1:18" ht="21.75" customHeight="1" x14ac:dyDescent="0.2">
      <c r="A14" s="107"/>
      <c r="B14" s="120"/>
      <c r="C14" s="121"/>
      <c r="D14" s="121"/>
      <c r="E14" s="121"/>
      <c r="F14" s="121"/>
      <c r="G14" s="121"/>
      <c r="H14" s="130"/>
      <c r="I14" s="107"/>
      <c r="J14" s="113"/>
      <c r="K14" s="113"/>
      <c r="L14" s="113"/>
      <c r="M14" s="113"/>
      <c r="N14" s="107"/>
      <c r="O14" s="53" t="s">
        <v>1437</v>
      </c>
      <c r="P14" s="53" t="s">
        <v>1438</v>
      </c>
      <c r="Q14" s="127"/>
      <c r="R14" s="107"/>
    </row>
    <row r="15" spans="1:18" s="45" customFormat="1" x14ac:dyDescent="0.25">
      <c r="A15" s="25">
        <v>1</v>
      </c>
      <c r="B15" s="87" t="s">
        <v>718</v>
      </c>
      <c r="C15" s="26"/>
      <c r="D15" s="26"/>
      <c r="E15" s="26"/>
      <c r="F15" s="26"/>
      <c r="G15" s="26"/>
      <c r="H15" s="27"/>
      <c r="I15" s="28" t="str">
        <f>+RAPBS!M16</f>
        <v>PROGRAM PENGEMBANGAN STANDAR ISI</v>
      </c>
      <c r="J15" s="43"/>
      <c r="K15" s="43"/>
      <c r="L15" s="44"/>
      <c r="M15" s="44"/>
      <c r="N15" s="67"/>
      <c r="O15" s="29"/>
      <c r="P15" s="29"/>
      <c r="Q15" s="29"/>
      <c r="R15" s="25"/>
    </row>
    <row r="16" spans="1:18" s="46" customFormat="1" x14ac:dyDescent="0.25">
      <c r="A16" s="25"/>
      <c r="B16" s="88" t="s">
        <v>718</v>
      </c>
      <c r="C16" s="30" t="s">
        <v>718</v>
      </c>
      <c r="D16" s="31"/>
      <c r="E16" s="31"/>
      <c r="F16" s="31"/>
      <c r="G16" s="32"/>
      <c r="H16" s="33"/>
      <c r="I16" s="28" t="s">
        <v>761</v>
      </c>
      <c r="J16" s="43"/>
      <c r="K16" s="43"/>
      <c r="L16" s="44"/>
      <c r="M16" s="44"/>
      <c r="N16" s="67"/>
      <c r="O16" s="44"/>
      <c r="P16" s="44"/>
      <c r="Q16" s="44"/>
      <c r="R16" s="25"/>
    </row>
    <row r="17" spans="1:18" s="45" customFormat="1" x14ac:dyDescent="0.25">
      <c r="A17" s="34"/>
      <c r="B17" s="88" t="s">
        <v>718</v>
      </c>
      <c r="C17" s="30" t="s">
        <v>718</v>
      </c>
      <c r="D17" s="36" t="s">
        <v>716</v>
      </c>
      <c r="E17" s="37"/>
      <c r="F17" s="37"/>
      <c r="G17" s="38"/>
      <c r="H17" s="39"/>
      <c r="I17" s="40" t="s">
        <v>846</v>
      </c>
      <c r="J17" s="47"/>
      <c r="K17" s="47"/>
      <c r="L17" s="48"/>
      <c r="M17" s="48"/>
      <c r="N17" s="68"/>
      <c r="O17" s="48"/>
      <c r="P17" s="48"/>
      <c r="Q17" s="48"/>
      <c r="R17" s="34"/>
    </row>
    <row r="18" spans="1:18" s="45" customFormat="1" x14ac:dyDescent="0.25">
      <c r="A18" s="34"/>
      <c r="B18" s="35"/>
      <c r="C18" s="36"/>
      <c r="D18" s="37"/>
      <c r="E18" s="36"/>
      <c r="F18" s="37"/>
      <c r="G18" s="38"/>
      <c r="H18" s="39"/>
      <c r="I18" s="40" t="s">
        <v>216</v>
      </c>
      <c r="J18" s="47"/>
      <c r="K18" s="47"/>
      <c r="L18" s="48"/>
      <c r="M18" s="48"/>
      <c r="N18" s="68"/>
      <c r="O18" s="48"/>
      <c r="P18" s="48"/>
      <c r="Q18" s="48"/>
      <c r="R18" s="34"/>
    </row>
    <row r="19" spans="1:18" s="45" customFormat="1" x14ac:dyDescent="0.25">
      <c r="A19" s="34"/>
      <c r="B19" s="35"/>
      <c r="C19" s="36"/>
      <c r="D19" s="37"/>
      <c r="E19" s="36"/>
      <c r="F19" s="37"/>
      <c r="G19" s="38"/>
      <c r="H19" s="39"/>
      <c r="I19" s="40"/>
      <c r="J19" s="47"/>
      <c r="K19" s="47"/>
      <c r="L19" s="48"/>
      <c r="M19" s="48"/>
      <c r="N19" s="68"/>
      <c r="O19" s="48"/>
      <c r="P19" s="48"/>
      <c r="Q19" s="48"/>
      <c r="R19" s="34"/>
    </row>
    <row r="20" spans="1:18" s="45" customFormat="1" x14ac:dyDescent="0.25">
      <c r="A20" s="34">
        <v>2</v>
      </c>
      <c r="B20" s="88" t="s">
        <v>719</v>
      </c>
      <c r="C20" s="36"/>
      <c r="D20" s="37"/>
      <c r="E20" s="36"/>
      <c r="F20" s="37"/>
      <c r="G20" s="38"/>
      <c r="H20" s="39"/>
      <c r="I20" s="28" t="str">
        <f>+RAPBS!M21</f>
        <v>PROGRAM PENGEMBANGAN STANDAR PROSES</v>
      </c>
      <c r="J20" s="47"/>
      <c r="K20" s="47"/>
      <c r="L20" s="48"/>
      <c r="M20" s="48"/>
      <c r="N20" s="68"/>
      <c r="O20" s="48"/>
      <c r="P20" s="48"/>
      <c r="Q20" s="48"/>
      <c r="R20" s="34"/>
    </row>
    <row r="21" spans="1:18" s="45" customFormat="1" x14ac:dyDescent="0.25">
      <c r="A21" s="34"/>
      <c r="B21" s="35"/>
      <c r="C21" s="36"/>
      <c r="D21" s="37"/>
      <c r="E21" s="36"/>
      <c r="F21" s="37"/>
      <c r="G21" s="38"/>
      <c r="H21" s="39"/>
      <c r="I21" s="40" t="s">
        <v>216</v>
      </c>
      <c r="J21" s="47"/>
      <c r="K21" s="47"/>
      <c r="L21" s="48"/>
      <c r="M21" s="48"/>
      <c r="N21" s="68"/>
      <c r="O21" s="48"/>
      <c r="P21" s="48"/>
      <c r="Q21" s="48"/>
      <c r="R21" s="34"/>
    </row>
    <row r="22" spans="1:18" s="45" customFormat="1" x14ac:dyDescent="0.25">
      <c r="A22" s="34"/>
      <c r="B22" s="35"/>
      <c r="C22" s="36"/>
      <c r="D22" s="37"/>
      <c r="E22" s="36"/>
      <c r="F22" s="37"/>
      <c r="G22" s="38"/>
      <c r="H22" s="39"/>
      <c r="I22" s="40"/>
      <c r="J22" s="47"/>
      <c r="K22" s="47"/>
      <c r="L22" s="48"/>
      <c r="M22" s="48"/>
      <c r="N22" s="68"/>
      <c r="O22" s="48"/>
      <c r="P22" s="48"/>
      <c r="Q22" s="48"/>
      <c r="R22" s="34"/>
    </row>
    <row r="23" spans="1:18" s="45" customFormat="1" x14ac:dyDescent="0.25">
      <c r="A23" s="34"/>
      <c r="B23" s="35"/>
      <c r="C23" s="36"/>
      <c r="D23" s="37"/>
      <c r="E23" s="36"/>
      <c r="F23" s="37"/>
      <c r="G23" s="38"/>
      <c r="H23" s="39"/>
      <c r="I23" s="40"/>
      <c r="J23" s="47"/>
      <c r="K23" s="47"/>
      <c r="L23" s="48"/>
      <c r="M23" s="48"/>
      <c r="N23" s="68"/>
      <c r="O23" s="48"/>
      <c r="P23" s="48"/>
      <c r="Q23" s="48"/>
      <c r="R23" s="34"/>
    </row>
    <row r="24" spans="1:18" s="45" customFormat="1" x14ac:dyDescent="0.25">
      <c r="A24" s="34"/>
      <c r="B24" s="35"/>
      <c r="C24" s="36"/>
      <c r="D24" s="37"/>
      <c r="E24" s="36"/>
      <c r="F24" s="37"/>
      <c r="G24" s="38"/>
      <c r="H24" s="39"/>
      <c r="I24" s="40"/>
      <c r="J24" s="47"/>
      <c r="K24" s="47"/>
      <c r="L24" s="48"/>
      <c r="M24" s="48"/>
      <c r="N24" s="68"/>
      <c r="O24" s="48"/>
      <c r="P24" s="48"/>
      <c r="Q24" s="48"/>
      <c r="R24" s="34"/>
    </row>
    <row r="25" spans="1:18" s="45" customFormat="1" x14ac:dyDescent="0.25">
      <c r="A25" s="34"/>
      <c r="B25" s="35"/>
      <c r="C25" s="36"/>
      <c r="D25" s="37"/>
      <c r="E25" s="36"/>
      <c r="F25" s="37"/>
      <c r="G25" s="38"/>
      <c r="H25" s="39"/>
      <c r="I25" s="40"/>
      <c r="J25" s="47"/>
      <c r="K25" s="47"/>
      <c r="L25" s="48"/>
      <c r="M25" s="48"/>
      <c r="N25" s="68"/>
      <c r="O25" s="48"/>
      <c r="P25" s="48"/>
      <c r="Q25" s="48"/>
      <c r="R25" s="34"/>
    </row>
    <row r="26" spans="1:18" s="45" customFormat="1" x14ac:dyDescent="0.25">
      <c r="A26" s="34"/>
      <c r="B26" s="35"/>
      <c r="C26" s="36"/>
      <c r="D26" s="37"/>
      <c r="E26" s="36"/>
      <c r="F26" s="36"/>
      <c r="G26" s="38"/>
      <c r="H26" s="39"/>
      <c r="I26" s="40"/>
      <c r="J26" s="47"/>
      <c r="K26" s="47"/>
      <c r="L26" s="48"/>
      <c r="M26" s="48"/>
      <c r="N26" s="68"/>
      <c r="O26" s="48"/>
      <c r="P26" s="48"/>
      <c r="Q26" s="48"/>
      <c r="R26" s="34"/>
    </row>
    <row r="27" spans="1:18" s="54" customFormat="1" x14ac:dyDescent="0.2">
      <c r="A27" s="55"/>
      <c r="B27" s="50"/>
      <c r="C27" s="51"/>
      <c r="D27" s="51"/>
      <c r="E27" s="51"/>
      <c r="F27" s="51"/>
      <c r="G27" s="51"/>
      <c r="H27" s="52"/>
      <c r="I27" s="49"/>
      <c r="J27" s="49"/>
      <c r="K27" s="49"/>
      <c r="L27" s="56"/>
      <c r="M27" s="56"/>
      <c r="N27" s="82"/>
      <c r="O27" s="57"/>
      <c r="P27" s="57"/>
      <c r="Q27" s="57"/>
      <c r="R27" s="49"/>
    </row>
    <row r="29" spans="1:18" x14ac:dyDescent="0.2">
      <c r="N29" s="83"/>
    </row>
    <row r="30" spans="1:18" ht="15" x14ac:dyDescent="0.25">
      <c r="I30" s="19"/>
      <c r="J30" s="19"/>
      <c r="K30" s="19"/>
      <c r="L30" s="19"/>
      <c r="M30" s="19"/>
      <c r="N30" s="19"/>
      <c r="O30" s="20" t="s">
        <v>722</v>
      </c>
      <c r="Q30"/>
    </row>
    <row r="31" spans="1:18" ht="15" x14ac:dyDescent="0.25">
      <c r="I31" s="19" t="s">
        <v>1380</v>
      </c>
      <c r="J31" s="19" t="s">
        <v>1379</v>
      </c>
      <c r="K31" s="19"/>
      <c r="L31" s="19"/>
      <c r="M31" s="19"/>
      <c r="N31" s="19"/>
      <c r="O31" s="19"/>
      <c r="Q31"/>
    </row>
    <row r="32" spans="1:18" ht="15" x14ac:dyDescent="0.25">
      <c r="I32" s="19" t="s">
        <v>725</v>
      </c>
      <c r="J32" s="19" t="s">
        <v>723</v>
      </c>
      <c r="K32" s="19"/>
      <c r="L32" s="19"/>
      <c r="M32" s="19"/>
      <c r="N32" s="19"/>
      <c r="O32" s="20" t="s">
        <v>1378</v>
      </c>
      <c r="Q32"/>
    </row>
    <row r="33" spans="9:17" ht="15" x14ac:dyDescent="0.25">
      <c r="I33" s="19"/>
      <c r="J33" s="19"/>
      <c r="K33" s="19"/>
      <c r="L33" s="19"/>
      <c r="M33" s="19"/>
      <c r="N33" s="19"/>
      <c r="O33" s="20"/>
      <c r="Q33"/>
    </row>
    <row r="34" spans="9:17" ht="15" x14ac:dyDescent="0.25">
      <c r="I34" s="19"/>
      <c r="J34" s="19"/>
      <c r="K34" s="19"/>
      <c r="L34" s="19"/>
      <c r="M34" s="19"/>
      <c r="N34" s="19"/>
      <c r="O34" s="20"/>
      <c r="Q34"/>
    </row>
    <row r="35" spans="9:17" ht="15" x14ac:dyDescent="0.25">
      <c r="I35" s="18" t="s">
        <v>726</v>
      </c>
      <c r="J35" s="18" t="s">
        <v>724</v>
      </c>
      <c r="K35" s="19"/>
      <c r="L35" s="19"/>
      <c r="M35" s="19"/>
      <c r="N35" s="19"/>
      <c r="O35" s="21" t="s">
        <v>724</v>
      </c>
      <c r="Q35"/>
    </row>
    <row r="36" spans="9:17" ht="15" x14ac:dyDescent="0.25">
      <c r="I36" s="19"/>
      <c r="J36" s="19" t="s">
        <v>1376</v>
      </c>
      <c r="K36" s="19"/>
      <c r="L36" s="19"/>
      <c r="M36" s="19"/>
      <c r="N36" s="19"/>
      <c r="O36" s="20" t="s">
        <v>1376</v>
      </c>
      <c r="Q36"/>
    </row>
    <row r="41" spans="9:17" x14ac:dyDescent="0.2">
      <c r="N41" s="83"/>
      <c r="O41" s="114"/>
      <c r="P41" s="114"/>
    </row>
    <row r="42" spans="9:17" x14ac:dyDescent="0.2">
      <c r="N42" s="83"/>
    </row>
    <row r="44" spans="9:17" x14ac:dyDescent="0.2">
      <c r="N44" s="83"/>
    </row>
    <row r="83" spans="2:8" x14ac:dyDescent="0.2">
      <c r="B83" s="59"/>
      <c r="C83" s="59"/>
      <c r="D83" s="59"/>
      <c r="E83" s="59"/>
      <c r="F83" s="59"/>
      <c r="G83" s="59"/>
      <c r="H83" s="59"/>
    </row>
    <row r="84" spans="2:8" x14ac:dyDescent="0.2">
      <c r="B84" s="59"/>
      <c r="C84" s="59"/>
      <c r="D84" s="59"/>
      <c r="E84" s="59"/>
      <c r="F84" s="59"/>
      <c r="G84" s="59"/>
      <c r="H84" s="59"/>
    </row>
    <row r="85" spans="2:8" x14ac:dyDescent="0.2">
      <c r="B85" s="59"/>
      <c r="C85" s="59"/>
      <c r="D85" s="59"/>
      <c r="E85" s="59"/>
      <c r="F85" s="59"/>
      <c r="G85" s="59"/>
      <c r="H85" s="59"/>
    </row>
    <row r="86" spans="2:8" x14ac:dyDescent="0.2">
      <c r="B86" s="59"/>
      <c r="C86" s="59"/>
      <c r="D86" s="59"/>
      <c r="E86" s="59"/>
      <c r="F86" s="59"/>
      <c r="G86" s="59"/>
      <c r="H86" s="59"/>
    </row>
    <row r="87" spans="2:8" x14ac:dyDescent="0.2">
      <c r="B87" s="59"/>
      <c r="C87" s="59"/>
      <c r="D87" s="59"/>
      <c r="E87" s="59"/>
      <c r="F87" s="59"/>
      <c r="G87" s="59"/>
      <c r="H87" s="59"/>
    </row>
    <row r="88" spans="2:8" x14ac:dyDescent="0.2">
      <c r="B88" s="59"/>
      <c r="C88" s="59"/>
      <c r="D88" s="59"/>
      <c r="E88" s="59"/>
      <c r="F88" s="59"/>
      <c r="G88" s="59"/>
      <c r="H88" s="59"/>
    </row>
    <row r="89" spans="2:8" x14ac:dyDescent="0.2">
      <c r="B89" s="59"/>
      <c r="C89" s="59"/>
      <c r="D89" s="59"/>
      <c r="E89" s="59"/>
      <c r="F89" s="59"/>
      <c r="G89" s="59"/>
      <c r="H89" s="59"/>
    </row>
    <row r="90" spans="2:8" x14ac:dyDescent="0.2">
      <c r="B90" s="59"/>
      <c r="C90" s="59"/>
      <c r="D90" s="59"/>
      <c r="E90" s="59"/>
      <c r="F90" s="59"/>
      <c r="G90" s="59"/>
      <c r="H90" s="59"/>
    </row>
    <row r="91" spans="2:8" x14ac:dyDescent="0.2">
      <c r="B91" s="59"/>
      <c r="C91" s="59"/>
      <c r="D91" s="59"/>
      <c r="E91" s="59"/>
      <c r="F91" s="59"/>
      <c r="G91" s="59"/>
      <c r="H91" s="59"/>
    </row>
    <row r="92" spans="2:8" x14ac:dyDescent="0.2">
      <c r="B92" s="59"/>
      <c r="C92" s="59"/>
      <c r="D92" s="59"/>
      <c r="E92" s="59"/>
      <c r="F92" s="59"/>
      <c r="G92" s="59"/>
      <c r="H92" s="59"/>
    </row>
    <row r="94" spans="2:8" x14ac:dyDescent="0.2">
      <c r="B94" s="59"/>
      <c r="C94" s="59"/>
      <c r="D94" s="59"/>
      <c r="E94" s="59"/>
      <c r="F94" s="59"/>
      <c r="G94" s="59"/>
      <c r="H94" s="59"/>
    </row>
    <row r="95" spans="2:8" x14ac:dyDescent="0.2">
      <c r="B95" s="59"/>
      <c r="C95" s="59"/>
      <c r="D95" s="59"/>
      <c r="E95" s="59"/>
      <c r="F95" s="59"/>
      <c r="G95" s="59"/>
      <c r="H95" s="59"/>
    </row>
    <row r="96" spans="2:8" x14ac:dyDescent="0.2">
      <c r="B96" s="59"/>
      <c r="C96" s="59"/>
      <c r="D96" s="59"/>
      <c r="E96" s="59"/>
      <c r="F96" s="59"/>
      <c r="G96" s="59"/>
      <c r="H96" s="59"/>
    </row>
    <row r="97" spans="2:8" x14ac:dyDescent="0.2">
      <c r="B97" s="59"/>
      <c r="C97" s="59"/>
      <c r="D97" s="59"/>
      <c r="E97" s="59"/>
      <c r="F97" s="59"/>
      <c r="G97" s="59"/>
      <c r="H97" s="59"/>
    </row>
    <row r="98" spans="2:8" x14ac:dyDescent="0.2">
      <c r="B98" s="59"/>
      <c r="C98" s="59"/>
      <c r="D98" s="59"/>
      <c r="E98" s="59"/>
      <c r="F98" s="59"/>
      <c r="G98" s="59"/>
      <c r="H98" s="59"/>
    </row>
    <row r="99" spans="2:8" x14ac:dyDescent="0.2">
      <c r="B99" s="59"/>
      <c r="C99" s="59"/>
      <c r="D99" s="59"/>
      <c r="E99" s="59"/>
      <c r="F99" s="59"/>
      <c r="G99" s="59"/>
      <c r="H99" s="59"/>
    </row>
    <row r="100" spans="2:8" x14ac:dyDescent="0.2">
      <c r="B100" s="59"/>
      <c r="C100" s="59"/>
      <c r="D100" s="59"/>
      <c r="E100" s="59"/>
      <c r="F100" s="59"/>
      <c r="G100" s="59"/>
      <c r="H100" s="59"/>
    </row>
    <row r="101" spans="2:8" x14ac:dyDescent="0.2">
      <c r="B101" s="59"/>
      <c r="C101" s="59"/>
      <c r="D101" s="59"/>
      <c r="E101" s="59"/>
      <c r="F101" s="59"/>
      <c r="G101" s="59"/>
      <c r="H101" s="59"/>
    </row>
    <row r="102" spans="2:8" x14ac:dyDescent="0.2">
      <c r="B102" s="59"/>
      <c r="C102" s="59"/>
      <c r="D102" s="59"/>
      <c r="E102" s="59"/>
      <c r="F102" s="59"/>
      <c r="G102" s="59"/>
      <c r="H102" s="59"/>
    </row>
    <row r="103" spans="2:8" x14ac:dyDescent="0.2">
      <c r="B103" s="59"/>
      <c r="C103" s="59"/>
      <c r="D103" s="59"/>
      <c r="E103" s="59"/>
      <c r="F103" s="59"/>
      <c r="G103" s="59"/>
      <c r="H103" s="59"/>
    </row>
    <row r="104" spans="2:8" x14ac:dyDescent="0.2">
      <c r="B104" s="59"/>
      <c r="C104" s="59"/>
      <c r="D104" s="59"/>
      <c r="E104" s="59"/>
      <c r="F104" s="59"/>
      <c r="G104" s="59"/>
      <c r="H104" s="59"/>
    </row>
    <row r="105" spans="2:8" x14ac:dyDescent="0.2">
      <c r="B105" s="59"/>
      <c r="C105" s="59"/>
      <c r="D105" s="59"/>
      <c r="E105" s="59"/>
      <c r="F105" s="59"/>
      <c r="G105" s="59"/>
      <c r="H105" s="59"/>
    </row>
    <row r="107" spans="2:8" x14ac:dyDescent="0.2">
      <c r="B107" s="59"/>
      <c r="C107" s="59"/>
      <c r="D107" s="59"/>
      <c r="E107" s="59"/>
      <c r="F107" s="59"/>
      <c r="G107" s="59"/>
      <c r="H107" s="59"/>
    </row>
    <row r="108" spans="2:8" x14ac:dyDescent="0.2">
      <c r="B108" s="59"/>
      <c r="C108" s="59"/>
      <c r="D108" s="59"/>
      <c r="E108" s="59"/>
      <c r="F108" s="59"/>
      <c r="G108" s="59"/>
      <c r="H108" s="59"/>
    </row>
    <row r="109" spans="2:8" x14ac:dyDescent="0.2">
      <c r="B109" s="59"/>
      <c r="C109" s="59"/>
      <c r="D109" s="59"/>
      <c r="E109" s="59"/>
      <c r="F109" s="59"/>
      <c r="G109" s="59"/>
      <c r="H109" s="59"/>
    </row>
    <row r="110" spans="2:8" x14ac:dyDescent="0.2">
      <c r="B110" s="59"/>
      <c r="C110" s="59"/>
      <c r="D110" s="59"/>
      <c r="E110" s="59"/>
      <c r="F110" s="59"/>
      <c r="G110" s="59"/>
      <c r="H110" s="59"/>
    </row>
    <row r="111" spans="2:8" x14ac:dyDescent="0.2">
      <c r="B111" s="59"/>
      <c r="C111" s="59"/>
      <c r="D111" s="59"/>
      <c r="E111" s="59"/>
      <c r="F111" s="59"/>
      <c r="G111" s="59"/>
      <c r="H111" s="59"/>
    </row>
    <row r="112" spans="2:8" x14ac:dyDescent="0.2">
      <c r="B112" s="59"/>
      <c r="C112" s="59"/>
      <c r="D112" s="59"/>
      <c r="E112" s="59"/>
      <c r="F112" s="59"/>
      <c r="G112" s="59"/>
      <c r="H112" s="59"/>
    </row>
    <row r="113" spans="2:8" x14ac:dyDescent="0.2">
      <c r="B113" s="59"/>
      <c r="C113" s="59"/>
      <c r="D113" s="59"/>
      <c r="E113" s="59"/>
      <c r="F113" s="59"/>
      <c r="G113" s="59"/>
      <c r="H113" s="59"/>
    </row>
    <row r="114" spans="2:8" x14ac:dyDescent="0.2">
      <c r="B114" s="59"/>
      <c r="C114" s="59"/>
      <c r="D114" s="59"/>
      <c r="E114" s="59"/>
      <c r="F114" s="59"/>
      <c r="G114" s="59"/>
      <c r="H114" s="59"/>
    </row>
    <row r="115" spans="2:8" x14ac:dyDescent="0.2">
      <c r="B115" s="59"/>
      <c r="C115" s="59"/>
      <c r="D115" s="59"/>
      <c r="E115" s="59"/>
      <c r="F115" s="59"/>
      <c r="G115" s="59"/>
      <c r="H115" s="59"/>
    </row>
    <row r="116" spans="2:8" x14ac:dyDescent="0.2">
      <c r="B116" s="59"/>
      <c r="C116" s="59"/>
      <c r="D116" s="59"/>
      <c r="E116" s="59"/>
      <c r="F116" s="59"/>
      <c r="G116" s="59"/>
      <c r="H116" s="59"/>
    </row>
    <row r="117" spans="2:8" x14ac:dyDescent="0.2">
      <c r="B117" s="59"/>
      <c r="C117" s="59"/>
      <c r="D117" s="59"/>
      <c r="E117" s="59"/>
      <c r="F117" s="59"/>
      <c r="G117" s="59"/>
      <c r="H117" s="59"/>
    </row>
    <row r="118" spans="2:8" x14ac:dyDescent="0.2">
      <c r="B118" s="59"/>
      <c r="C118" s="59"/>
      <c r="D118" s="59"/>
      <c r="E118" s="59"/>
      <c r="F118" s="59"/>
      <c r="G118" s="59"/>
      <c r="H118" s="59"/>
    </row>
    <row r="119" spans="2:8" x14ac:dyDescent="0.2">
      <c r="B119" s="59"/>
      <c r="C119" s="59"/>
      <c r="D119" s="59"/>
      <c r="E119" s="59"/>
      <c r="F119" s="59"/>
      <c r="G119" s="59"/>
      <c r="H119" s="59"/>
    </row>
  </sheetData>
  <mergeCells count="14">
    <mergeCell ref="K13:K14"/>
    <mergeCell ref="L13:L14"/>
    <mergeCell ref="M13:M14"/>
    <mergeCell ref="O41:P41"/>
    <mergeCell ref="A1:R1"/>
    <mergeCell ref="A10:A14"/>
    <mergeCell ref="B10:H14"/>
    <mergeCell ref="I10:I14"/>
    <mergeCell ref="J10:M12"/>
    <mergeCell ref="N10:N14"/>
    <mergeCell ref="O10:P12"/>
    <mergeCell ref="R10:R14"/>
    <mergeCell ref="Q12:Q14"/>
    <mergeCell ref="J13:J14"/>
  </mergeCells>
  <pageMargins left="0.23622047244094499" right="0.23622047244094499" top="0.53" bottom="0.78" header="0.31496062992126" footer="0.31496062992126"/>
  <pageSetup paperSize="123" scale="2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129D1-44A0-41EF-9289-EE681CF487B5}">
  <dimension ref="A1:N72"/>
  <sheetViews>
    <sheetView view="pageBreakPreview" zoomScale="85" zoomScaleNormal="85" zoomScaleSheetLayoutView="85" workbookViewId="0">
      <selection activeCell="N62" sqref="N62"/>
    </sheetView>
  </sheetViews>
  <sheetFormatPr defaultRowHeight="15" x14ac:dyDescent="0.25"/>
  <cols>
    <col min="1" max="1" width="2.7109375" style="19" bestFit="1" customWidth="1"/>
    <col min="2" max="2" width="3.140625" style="19" bestFit="1" customWidth="1"/>
    <col min="3" max="3" width="2.7109375" style="19" bestFit="1" customWidth="1"/>
    <col min="4" max="4" width="2.42578125" style="19" bestFit="1" customWidth="1"/>
    <col min="5" max="5" width="2.140625" style="19" bestFit="1" customWidth="1"/>
    <col min="6" max="6" width="61.140625" style="19" bestFit="1" customWidth="1"/>
    <col min="7" max="7" width="18.28515625" style="19" bestFit="1" customWidth="1"/>
    <col min="8" max="8" width="2.7109375" style="19" bestFit="1" customWidth="1"/>
    <col min="9" max="9" width="2.42578125" style="19" bestFit="1" customWidth="1"/>
    <col min="10" max="10" width="2.7109375" style="19" bestFit="1" customWidth="1"/>
    <col min="11" max="11" width="3.42578125" style="19" customWidth="1"/>
    <col min="12" max="12" width="2.85546875" style="19" customWidth="1"/>
    <col min="13" max="13" width="58.7109375" style="19" customWidth="1"/>
    <col min="14" max="14" width="18.28515625" style="19" bestFit="1" customWidth="1"/>
    <col min="15" max="16384" width="9.140625" style="19"/>
  </cols>
  <sheetData>
    <row r="1" spans="1:14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x14ac:dyDescent="0.25">
      <c r="A2" s="94" t="s">
        <v>1381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4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x14ac:dyDescent="0.25">
      <c r="A4" s="95" t="s">
        <v>745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</row>
    <row r="5" spans="1:14" x14ac:dyDescent="0.25">
      <c r="A5" s="95" t="s">
        <v>1405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s="2" customFormat="1" x14ac:dyDescent="0.25">
      <c r="A7" s="96" t="s">
        <v>0</v>
      </c>
      <c r="B7" s="96"/>
      <c r="C7" s="96"/>
      <c r="D7" s="96"/>
      <c r="E7" s="96"/>
      <c r="F7" s="96"/>
      <c r="G7" s="97"/>
      <c r="H7" s="96" t="s">
        <v>1</v>
      </c>
      <c r="I7" s="96"/>
      <c r="J7" s="96"/>
      <c r="K7" s="96"/>
      <c r="L7" s="96"/>
      <c r="M7" s="96"/>
      <c r="N7" s="97"/>
    </row>
    <row r="8" spans="1:14" s="2" customFormat="1" ht="15" customHeight="1" x14ac:dyDescent="0.25">
      <c r="A8" s="98" t="s">
        <v>2</v>
      </c>
      <c r="B8" s="99"/>
      <c r="C8" s="99"/>
      <c r="D8" s="99"/>
      <c r="E8" s="99"/>
      <c r="F8" s="102" t="s">
        <v>3</v>
      </c>
      <c r="G8" s="102" t="s">
        <v>4</v>
      </c>
      <c r="H8" s="98" t="s">
        <v>2</v>
      </c>
      <c r="I8" s="99"/>
      <c r="J8" s="99"/>
      <c r="K8" s="99"/>
      <c r="L8" s="99"/>
      <c r="M8" s="102" t="s">
        <v>3</v>
      </c>
      <c r="N8" s="102" t="s">
        <v>4</v>
      </c>
    </row>
    <row r="9" spans="1:14" s="2" customFormat="1" x14ac:dyDescent="0.25">
      <c r="A9" s="100"/>
      <c r="B9" s="101"/>
      <c r="C9" s="101"/>
      <c r="D9" s="101"/>
      <c r="E9" s="101"/>
      <c r="F9" s="102"/>
      <c r="G9" s="102"/>
      <c r="H9" s="100"/>
      <c r="I9" s="101"/>
      <c r="J9" s="101"/>
      <c r="K9" s="101"/>
      <c r="L9" s="101"/>
      <c r="M9" s="102"/>
      <c r="N9" s="102"/>
    </row>
    <row r="10" spans="1:14" s="2" customFormat="1" x14ac:dyDescent="0.25">
      <c r="A10" s="69">
        <v>4</v>
      </c>
      <c r="B10" s="70"/>
      <c r="C10" s="70"/>
      <c r="D10" s="70"/>
      <c r="E10" s="70"/>
      <c r="F10" s="78" t="s">
        <v>0</v>
      </c>
      <c r="G10" s="81">
        <f>+G11+G16+G21+G25+G32+G44</f>
        <v>0</v>
      </c>
      <c r="H10" s="69">
        <v>5</v>
      </c>
      <c r="I10" s="70"/>
      <c r="J10" s="70"/>
      <c r="K10" s="70"/>
      <c r="L10" s="70"/>
      <c r="M10" s="79" t="s">
        <v>1</v>
      </c>
      <c r="N10" s="81">
        <f>+N11+N16+N21+N26+N31+N36+N41+N46</f>
        <v>0</v>
      </c>
    </row>
    <row r="11" spans="1:14" s="2" customFormat="1" x14ac:dyDescent="0.25">
      <c r="A11" s="16">
        <v>4</v>
      </c>
      <c r="B11" s="17">
        <v>1</v>
      </c>
      <c r="C11" s="17"/>
      <c r="D11" s="17"/>
      <c r="E11" s="17"/>
      <c r="F11" s="3" t="s">
        <v>1382</v>
      </c>
      <c r="G11" s="12">
        <f>+G12+G13</f>
        <v>0</v>
      </c>
      <c r="H11" s="16">
        <v>5</v>
      </c>
      <c r="I11" s="17">
        <v>1</v>
      </c>
      <c r="J11" s="17"/>
      <c r="K11" s="17"/>
      <c r="L11" s="17"/>
      <c r="M11" s="4" t="s">
        <v>1399</v>
      </c>
      <c r="N11" s="64">
        <f>+N12</f>
        <v>0</v>
      </c>
    </row>
    <row r="12" spans="1:14" s="77" customFormat="1" x14ac:dyDescent="0.25">
      <c r="A12" s="74">
        <v>4</v>
      </c>
      <c r="B12" s="75">
        <v>1</v>
      </c>
      <c r="C12" s="73" t="s">
        <v>716</v>
      </c>
      <c r="D12" s="75"/>
      <c r="E12" s="75"/>
      <c r="F12" s="72" t="s">
        <v>1383</v>
      </c>
      <c r="G12" s="76"/>
      <c r="H12" s="74">
        <v>5</v>
      </c>
      <c r="I12" s="75">
        <v>1</v>
      </c>
      <c r="J12" s="73" t="s">
        <v>716</v>
      </c>
      <c r="K12" s="75"/>
      <c r="L12" s="75"/>
      <c r="M12" s="72" t="s">
        <v>8</v>
      </c>
      <c r="N12" s="64">
        <f>+N13+N14</f>
        <v>0</v>
      </c>
    </row>
    <row r="13" spans="1:14" s="77" customFormat="1" x14ac:dyDescent="0.25">
      <c r="A13" s="74">
        <v>4</v>
      </c>
      <c r="B13" s="75">
        <v>1</v>
      </c>
      <c r="C13" s="73" t="s">
        <v>718</v>
      </c>
      <c r="D13" s="75"/>
      <c r="E13" s="75"/>
      <c r="F13" s="72" t="s">
        <v>1384</v>
      </c>
      <c r="G13" s="76"/>
      <c r="H13" s="74">
        <v>5</v>
      </c>
      <c r="I13" s="75">
        <v>1</v>
      </c>
      <c r="J13" s="73" t="s">
        <v>716</v>
      </c>
      <c r="K13" s="73" t="s">
        <v>716</v>
      </c>
      <c r="L13" s="75"/>
      <c r="M13" s="72" t="s">
        <v>1397</v>
      </c>
      <c r="N13" s="76"/>
    </row>
    <row r="14" spans="1:14" x14ac:dyDescent="0.25">
      <c r="A14" s="61"/>
      <c r="B14" s="62"/>
      <c r="C14" s="62"/>
      <c r="D14" s="62"/>
      <c r="E14" s="62"/>
      <c r="F14" s="63"/>
      <c r="G14" s="64"/>
      <c r="H14" s="74">
        <v>5</v>
      </c>
      <c r="I14" s="75">
        <v>1</v>
      </c>
      <c r="J14" s="73" t="s">
        <v>716</v>
      </c>
      <c r="K14" s="73" t="s">
        <v>718</v>
      </c>
      <c r="L14" s="65"/>
      <c r="M14" s="72" t="s">
        <v>1398</v>
      </c>
      <c r="N14" s="64"/>
    </row>
    <row r="15" spans="1:14" x14ac:dyDescent="0.25">
      <c r="A15" s="61"/>
      <c r="B15" s="62"/>
      <c r="C15" s="62"/>
      <c r="D15" s="62"/>
      <c r="E15" s="62"/>
      <c r="F15" s="63"/>
      <c r="G15" s="64"/>
      <c r="H15" s="74"/>
      <c r="I15" s="75"/>
      <c r="J15" s="73"/>
      <c r="K15" s="73"/>
      <c r="L15" s="65"/>
      <c r="M15" s="72"/>
      <c r="N15" s="64"/>
    </row>
    <row r="16" spans="1:14" s="2" customFormat="1" x14ac:dyDescent="0.25">
      <c r="A16" s="16">
        <v>4</v>
      </c>
      <c r="B16" s="17">
        <v>2</v>
      </c>
      <c r="C16" s="17"/>
      <c r="D16" s="17"/>
      <c r="E16" s="17"/>
      <c r="F16" s="3" t="s">
        <v>1385</v>
      </c>
      <c r="G16" s="11">
        <f>+G17+G18+G19</f>
        <v>0</v>
      </c>
      <c r="H16" s="80"/>
      <c r="I16" s="17"/>
      <c r="J16" s="10"/>
      <c r="K16" s="10"/>
      <c r="L16" s="10" t="s">
        <v>718</v>
      </c>
      <c r="M16" s="3" t="s">
        <v>1351</v>
      </c>
      <c r="N16" s="64">
        <f>+N17+N19</f>
        <v>0</v>
      </c>
    </row>
    <row r="17" spans="1:14" x14ac:dyDescent="0.25">
      <c r="A17" s="61">
        <v>4</v>
      </c>
      <c r="B17" s="62">
        <v>2</v>
      </c>
      <c r="C17" s="73" t="s">
        <v>716</v>
      </c>
      <c r="D17" s="62"/>
      <c r="E17" s="62"/>
      <c r="F17" s="72" t="s">
        <v>1386</v>
      </c>
      <c r="G17" s="64"/>
      <c r="H17" s="61">
        <v>5</v>
      </c>
      <c r="I17" s="62">
        <v>1</v>
      </c>
      <c r="J17" s="73"/>
      <c r="K17" s="73"/>
      <c r="L17" s="65"/>
      <c r="M17" s="72" t="s">
        <v>1400</v>
      </c>
      <c r="N17" s="64">
        <f>+N18</f>
        <v>0</v>
      </c>
    </row>
    <row r="18" spans="1:14" x14ac:dyDescent="0.25">
      <c r="A18" s="61">
        <v>4</v>
      </c>
      <c r="B18" s="62">
        <v>2</v>
      </c>
      <c r="C18" s="73" t="s">
        <v>718</v>
      </c>
      <c r="D18" s="62"/>
      <c r="E18" s="62"/>
      <c r="F18" s="72" t="s">
        <v>1387</v>
      </c>
      <c r="G18" s="64"/>
      <c r="H18" s="61">
        <v>5</v>
      </c>
      <c r="I18" s="62">
        <v>1</v>
      </c>
      <c r="J18" s="73" t="s">
        <v>718</v>
      </c>
      <c r="K18" s="65"/>
      <c r="L18" s="65"/>
      <c r="M18" s="72" t="s">
        <v>13</v>
      </c>
      <c r="N18" s="64"/>
    </row>
    <row r="19" spans="1:14" x14ac:dyDescent="0.25">
      <c r="A19" s="61">
        <v>4</v>
      </c>
      <c r="B19" s="62">
        <v>2</v>
      </c>
      <c r="C19" s="73" t="s">
        <v>719</v>
      </c>
      <c r="D19" s="62"/>
      <c r="E19" s="62"/>
      <c r="F19" s="72" t="s">
        <v>1388</v>
      </c>
      <c r="G19" s="64"/>
      <c r="H19" s="61">
        <v>5</v>
      </c>
      <c r="I19" s="62">
        <v>2</v>
      </c>
      <c r="J19" s="62"/>
      <c r="K19" s="65"/>
      <c r="L19" s="65"/>
      <c r="M19" s="72" t="s">
        <v>14</v>
      </c>
      <c r="N19" s="64"/>
    </row>
    <row r="20" spans="1:14" x14ac:dyDescent="0.25">
      <c r="A20" s="61"/>
      <c r="B20" s="62"/>
      <c r="C20" s="73"/>
      <c r="D20" s="62"/>
      <c r="E20" s="62"/>
      <c r="F20" s="63"/>
      <c r="G20" s="64"/>
      <c r="H20" s="61"/>
      <c r="I20" s="62"/>
      <c r="J20" s="62"/>
      <c r="K20" s="65"/>
      <c r="L20" s="65"/>
      <c r="M20" s="63"/>
      <c r="N20" s="64"/>
    </row>
    <row r="21" spans="1:14" s="2" customFormat="1" x14ac:dyDescent="0.25">
      <c r="A21" s="16">
        <v>4</v>
      </c>
      <c r="B21" s="17">
        <v>3</v>
      </c>
      <c r="C21" s="17"/>
      <c r="D21" s="17"/>
      <c r="E21" s="17"/>
      <c r="F21" s="3" t="s">
        <v>1389</v>
      </c>
      <c r="G21" s="11">
        <f>+G22+G23</f>
        <v>0</v>
      </c>
      <c r="H21" s="80"/>
      <c r="I21" s="17"/>
      <c r="J21" s="10"/>
      <c r="K21" s="10"/>
      <c r="L21" s="10" t="s">
        <v>719</v>
      </c>
      <c r="M21" s="3" t="s">
        <v>1352</v>
      </c>
      <c r="N21" s="64">
        <f>+N22+N24</f>
        <v>0</v>
      </c>
    </row>
    <row r="22" spans="1:14" x14ac:dyDescent="0.25">
      <c r="A22" s="74">
        <v>4</v>
      </c>
      <c r="B22" s="75">
        <v>3</v>
      </c>
      <c r="C22" s="73" t="s">
        <v>716</v>
      </c>
      <c r="D22" s="62"/>
      <c r="E22" s="62"/>
      <c r="F22" s="72" t="s">
        <v>1390</v>
      </c>
      <c r="G22" s="64"/>
      <c r="H22" s="61">
        <v>5</v>
      </c>
      <c r="I22" s="62">
        <v>1</v>
      </c>
      <c r="J22" s="73"/>
      <c r="K22" s="73"/>
      <c r="L22" s="65"/>
      <c r="M22" s="72" t="s">
        <v>1400</v>
      </c>
      <c r="N22" s="64">
        <f>+N23</f>
        <v>0</v>
      </c>
    </row>
    <row r="23" spans="1:14" x14ac:dyDescent="0.25">
      <c r="A23" s="74">
        <v>4</v>
      </c>
      <c r="B23" s="75">
        <v>3</v>
      </c>
      <c r="C23" s="73" t="s">
        <v>718</v>
      </c>
      <c r="D23" s="62"/>
      <c r="E23" s="62"/>
      <c r="F23" s="72" t="s">
        <v>1391</v>
      </c>
      <c r="G23" s="64"/>
      <c r="H23" s="61">
        <v>5</v>
      </c>
      <c r="I23" s="62">
        <v>1</v>
      </c>
      <c r="J23" s="73" t="s">
        <v>718</v>
      </c>
      <c r="K23" s="65"/>
      <c r="L23" s="65"/>
      <c r="M23" s="72" t="s">
        <v>13</v>
      </c>
      <c r="N23" s="64"/>
    </row>
    <row r="24" spans="1:14" x14ac:dyDescent="0.25">
      <c r="A24" s="61"/>
      <c r="B24" s="62"/>
      <c r="C24" s="62"/>
      <c r="D24" s="62"/>
      <c r="E24" s="62"/>
      <c r="F24" s="63"/>
      <c r="G24" s="64"/>
      <c r="H24" s="61">
        <v>5</v>
      </c>
      <c r="I24" s="62">
        <v>2</v>
      </c>
      <c r="J24" s="62"/>
      <c r="K24" s="65"/>
      <c r="L24" s="65"/>
      <c r="M24" s="72" t="s">
        <v>14</v>
      </c>
      <c r="N24" s="64"/>
    </row>
    <row r="25" spans="1:14" x14ac:dyDescent="0.25">
      <c r="A25" s="16">
        <v>4</v>
      </c>
      <c r="B25" s="17">
        <v>4</v>
      </c>
      <c r="C25" s="17"/>
      <c r="D25" s="17"/>
      <c r="E25" s="17"/>
      <c r="F25" s="3" t="s">
        <v>1392</v>
      </c>
      <c r="G25" s="64">
        <f>+G26+G29+G30</f>
        <v>0</v>
      </c>
      <c r="H25" s="61"/>
      <c r="I25" s="62"/>
      <c r="J25" s="62"/>
      <c r="K25" s="65"/>
      <c r="L25" s="65"/>
      <c r="M25" s="63"/>
      <c r="N25" s="64"/>
    </row>
    <row r="26" spans="1:14" s="2" customFormat="1" x14ac:dyDescent="0.25">
      <c r="A26" s="16">
        <v>4</v>
      </c>
      <c r="B26" s="17">
        <v>4</v>
      </c>
      <c r="C26" s="10" t="s">
        <v>716</v>
      </c>
      <c r="D26" s="17"/>
      <c r="E26" s="17"/>
      <c r="F26" s="3" t="s">
        <v>16</v>
      </c>
      <c r="G26" s="11">
        <f>+G27+G28</f>
        <v>0</v>
      </c>
      <c r="H26" s="80"/>
      <c r="I26" s="17"/>
      <c r="J26" s="10"/>
      <c r="K26" s="10"/>
      <c r="L26" s="10" t="s">
        <v>720</v>
      </c>
      <c r="M26" s="3" t="s">
        <v>1401</v>
      </c>
      <c r="N26" s="64">
        <f>+N27+N29</f>
        <v>0</v>
      </c>
    </row>
    <row r="27" spans="1:14" x14ac:dyDescent="0.25">
      <c r="A27" s="61">
        <v>4</v>
      </c>
      <c r="B27" s="62">
        <v>3</v>
      </c>
      <c r="C27" s="73" t="s">
        <v>716</v>
      </c>
      <c r="D27" s="73" t="s">
        <v>716</v>
      </c>
      <c r="E27" s="62"/>
      <c r="F27" s="72" t="s">
        <v>1393</v>
      </c>
      <c r="G27" s="64"/>
      <c r="H27" s="61">
        <v>5</v>
      </c>
      <c r="I27" s="62">
        <v>1</v>
      </c>
      <c r="J27" s="73"/>
      <c r="K27" s="73"/>
      <c r="L27" s="65"/>
      <c r="M27" s="72" t="s">
        <v>1400</v>
      </c>
      <c r="N27" s="64">
        <f>+N28</f>
        <v>0</v>
      </c>
    </row>
    <row r="28" spans="1:14" x14ac:dyDescent="0.25">
      <c r="A28" s="61">
        <v>4</v>
      </c>
      <c r="B28" s="62">
        <v>3</v>
      </c>
      <c r="C28" s="73" t="s">
        <v>716</v>
      </c>
      <c r="D28" s="73" t="s">
        <v>718</v>
      </c>
      <c r="E28" s="62"/>
      <c r="F28" s="72" t="s">
        <v>1394</v>
      </c>
      <c r="G28" s="64"/>
      <c r="H28" s="61">
        <v>5</v>
      </c>
      <c r="I28" s="62">
        <v>1</v>
      </c>
      <c r="J28" s="73" t="s">
        <v>718</v>
      </c>
      <c r="K28" s="65"/>
      <c r="L28" s="65"/>
      <c r="M28" s="72" t="s">
        <v>13</v>
      </c>
      <c r="N28" s="64"/>
    </row>
    <row r="29" spans="1:14" x14ac:dyDescent="0.25">
      <c r="A29" s="16">
        <v>4</v>
      </c>
      <c r="B29" s="17">
        <v>3</v>
      </c>
      <c r="C29" s="10" t="s">
        <v>718</v>
      </c>
      <c r="D29" s="17"/>
      <c r="E29" s="17"/>
      <c r="F29" s="3" t="s">
        <v>21</v>
      </c>
      <c r="G29" s="64"/>
      <c r="H29" s="61">
        <v>5</v>
      </c>
      <c r="I29" s="62">
        <v>2</v>
      </c>
      <c r="J29" s="62"/>
      <c r="K29" s="65"/>
      <c r="L29" s="65"/>
      <c r="M29" s="72" t="s">
        <v>14</v>
      </c>
      <c r="N29" s="64"/>
    </row>
    <row r="30" spans="1:14" s="2" customFormat="1" x14ac:dyDescent="0.25">
      <c r="A30" s="16">
        <v>4</v>
      </c>
      <c r="B30" s="17">
        <v>3</v>
      </c>
      <c r="C30" s="10" t="s">
        <v>719</v>
      </c>
      <c r="D30" s="17"/>
      <c r="E30" s="17"/>
      <c r="F30" s="3" t="s">
        <v>26</v>
      </c>
      <c r="G30" s="11"/>
      <c r="H30" s="61"/>
      <c r="I30" s="62"/>
      <c r="J30" s="65"/>
      <c r="K30" s="62"/>
      <c r="L30" s="65"/>
      <c r="M30" s="3"/>
      <c r="N30" s="11"/>
    </row>
    <row r="31" spans="1:14" s="2" customFormat="1" x14ac:dyDescent="0.25">
      <c r="A31" s="16"/>
      <c r="B31" s="17"/>
      <c r="C31" s="17"/>
      <c r="D31" s="17"/>
      <c r="E31" s="17"/>
      <c r="F31" s="3"/>
      <c r="G31" s="11"/>
      <c r="H31" s="80"/>
      <c r="I31" s="17"/>
      <c r="J31" s="10"/>
      <c r="K31" s="10"/>
      <c r="L31" s="10" t="s">
        <v>1357</v>
      </c>
      <c r="M31" s="3" t="s">
        <v>1402</v>
      </c>
      <c r="N31" s="64">
        <f>+N32+N34</f>
        <v>0</v>
      </c>
    </row>
    <row r="32" spans="1:14" x14ac:dyDescent="0.25">
      <c r="A32" s="16">
        <v>4</v>
      </c>
      <c r="B32" s="17">
        <v>5</v>
      </c>
      <c r="C32" s="17"/>
      <c r="D32" s="17"/>
      <c r="E32" s="17"/>
      <c r="F32" s="3" t="s">
        <v>27</v>
      </c>
      <c r="G32" s="64">
        <f>+G33+G37+G42</f>
        <v>0</v>
      </c>
      <c r="H32" s="61">
        <v>5</v>
      </c>
      <c r="I32" s="62">
        <v>1</v>
      </c>
      <c r="J32" s="73"/>
      <c r="K32" s="73"/>
      <c r="L32" s="65"/>
      <c r="M32" s="72" t="s">
        <v>1400</v>
      </c>
      <c r="N32" s="64">
        <f>+N33</f>
        <v>0</v>
      </c>
    </row>
    <row r="33" spans="1:14" x14ac:dyDescent="0.25">
      <c r="A33" s="16">
        <v>4</v>
      </c>
      <c r="B33" s="17">
        <v>5</v>
      </c>
      <c r="C33" s="10" t="s">
        <v>716</v>
      </c>
      <c r="D33" s="17"/>
      <c r="E33" s="17"/>
      <c r="F33" s="3" t="s">
        <v>29</v>
      </c>
      <c r="G33" s="64">
        <f>+G34+G35+G36</f>
        <v>0</v>
      </c>
      <c r="H33" s="61">
        <v>5</v>
      </c>
      <c r="I33" s="62">
        <v>1</v>
      </c>
      <c r="J33" s="73" t="s">
        <v>718</v>
      </c>
      <c r="K33" s="65"/>
      <c r="L33" s="65"/>
      <c r="M33" s="72" t="s">
        <v>13</v>
      </c>
      <c r="N33" s="64"/>
    </row>
    <row r="34" spans="1:14" x14ac:dyDescent="0.25">
      <c r="A34" s="61">
        <v>4</v>
      </c>
      <c r="B34" s="62">
        <v>5</v>
      </c>
      <c r="C34" s="73" t="s">
        <v>716</v>
      </c>
      <c r="D34" s="73" t="s">
        <v>716</v>
      </c>
      <c r="E34" s="62"/>
      <c r="F34" s="63" t="s">
        <v>38</v>
      </c>
      <c r="G34" s="64"/>
      <c r="H34" s="61">
        <v>5</v>
      </c>
      <c r="I34" s="62">
        <v>2</v>
      </c>
      <c r="J34" s="62"/>
      <c r="K34" s="65"/>
      <c r="L34" s="65"/>
      <c r="M34" s="72" t="s">
        <v>14</v>
      </c>
      <c r="N34" s="64"/>
    </row>
    <row r="35" spans="1:14" s="2" customFormat="1" x14ac:dyDescent="0.25">
      <c r="A35" s="61">
        <v>4</v>
      </c>
      <c r="B35" s="62">
        <v>5</v>
      </c>
      <c r="C35" s="73" t="s">
        <v>716</v>
      </c>
      <c r="D35" s="73" t="s">
        <v>718</v>
      </c>
      <c r="E35" s="62"/>
      <c r="F35" s="63" t="s">
        <v>30</v>
      </c>
      <c r="G35" s="11"/>
      <c r="H35" s="61"/>
      <c r="I35" s="62"/>
      <c r="J35" s="65"/>
      <c r="K35" s="62"/>
      <c r="L35" s="65"/>
      <c r="M35" s="3"/>
      <c r="N35" s="11"/>
    </row>
    <row r="36" spans="1:14" x14ac:dyDescent="0.25">
      <c r="A36" s="61">
        <v>4</v>
      </c>
      <c r="B36" s="62">
        <v>5</v>
      </c>
      <c r="C36" s="73" t="s">
        <v>716</v>
      </c>
      <c r="D36" s="73" t="s">
        <v>719</v>
      </c>
      <c r="E36" s="62"/>
      <c r="F36" s="63" t="s">
        <v>39</v>
      </c>
      <c r="G36" s="64"/>
      <c r="H36" s="80"/>
      <c r="I36" s="62"/>
      <c r="J36" s="73"/>
      <c r="K36" s="65"/>
      <c r="L36" s="10" t="s">
        <v>1356</v>
      </c>
      <c r="M36" s="3" t="s">
        <v>1353</v>
      </c>
      <c r="N36" s="64">
        <f>+N37+N39</f>
        <v>0</v>
      </c>
    </row>
    <row r="37" spans="1:14" x14ac:dyDescent="0.25">
      <c r="A37" s="61">
        <v>4</v>
      </c>
      <c r="B37" s="62">
        <v>5</v>
      </c>
      <c r="C37" s="73" t="s">
        <v>718</v>
      </c>
      <c r="D37" s="62"/>
      <c r="E37" s="62"/>
      <c r="F37" s="3" t="s">
        <v>32</v>
      </c>
      <c r="G37" s="64">
        <f>+G38+G39+G40+G41</f>
        <v>0</v>
      </c>
      <c r="H37" s="61">
        <v>5</v>
      </c>
      <c r="I37" s="62">
        <v>1</v>
      </c>
      <c r="J37" s="73"/>
      <c r="K37" s="73"/>
      <c r="L37" s="65"/>
      <c r="M37" s="72" t="s">
        <v>1400</v>
      </c>
      <c r="N37" s="64">
        <f>+N38</f>
        <v>0</v>
      </c>
    </row>
    <row r="38" spans="1:14" x14ac:dyDescent="0.25">
      <c r="A38" s="61">
        <v>4</v>
      </c>
      <c r="B38" s="62">
        <v>5</v>
      </c>
      <c r="C38" s="73" t="s">
        <v>718</v>
      </c>
      <c r="D38" s="73" t="s">
        <v>716</v>
      </c>
      <c r="E38" s="17"/>
      <c r="F38" s="72" t="s">
        <v>1395</v>
      </c>
      <c r="G38" s="64"/>
      <c r="H38" s="61">
        <v>5</v>
      </c>
      <c r="I38" s="62">
        <v>1</v>
      </c>
      <c r="J38" s="73" t="s">
        <v>718</v>
      </c>
      <c r="K38" s="65"/>
      <c r="L38" s="65"/>
      <c r="M38" s="72" t="s">
        <v>13</v>
      </c>
      <c r="N38" s="64"/>
    </row>
    <row r="39" spans="1:14" x14ac:dyDescent="0.25">
      <c r="A39" s="61">
        <v>4</v>
      </c>
      <c r="B39" s="62">
        <v>5</v>
      </c>
      <c r="C39" s="73" t="s">
        <v>718</v>
      </c>
      <c r="D39" s="73" t="s">
        <v>718</v>
      </c>
      <c r="E39" s="17"/>
      <c r="F39" s="63" t="s">
        <v>33</v>
      </c>
      <c r="G39" s="11"/>
      <c r="H39" s="61">
        <v>5</v>
      </c>
      <c r="I39" s="62">
        <v>2</v>
      </c>
      <c r="J39" s="62"/>
      <c r="K39" s="65"/>
      <c r="L39" s="65"/>
      <c r="M39" s="72" t="s">
        <v>14</v>
      </c>
      <c r="N39" s="64"/>
    </row>
    <row r="40" spans="1:14" s="2" customFormat="1" x14ac:dyDescent="0.25">
      <c r="A40" s="61">
        <v>4</v>
      </c>
      <c r="B40" s="62">
        <v>5</v>
      </c>
      <c r="C40" s="73" t="s">
        <v>718</v>
      </c>
      <c r="D40" s="73" t="s">
        <v>719</v>
      </c>
      <c r="E40" s="17"/>
      <c r="F40" s="63" t="s">
        <v>34</v>
      </c>
      <c r="G40" s="11"/>
      <c r="H40" s="61"/>
      <c r="I40" s="62"/>
      <c r="J40" s="65"/>
      <c r="K40" s="62"/>
      <c r="L40" s="65"/>
      <c r="M40" s="3"/>
      <c r="N40" s="11"/>
    </row>
    <row r="41" spans="1:14" s="2" customFormat="1" x14ac:dyDescent="0.25">
      <c r="A41" s="61">
        <v>4</v>
      </c>
      <c r="B41" s="62">
        <v>5</v>
      </c>
      <c r="C41" s="73" t="s">
        <v>718</v>
      </c>
      <c r="D41" s="73" t="s">
        <v>720</v>
      </c>
      <c r="E41" s="62"/>
      <c r="F41" s="63" t="s">
        <v>35</v>
      </c>
      <c r="G41" s="11"/>
      <c r="H41" s="80"/>
      <c r="I41" s="62"/>
      <c r="J41" s="73"/>
      <c r="K41" s="65"/>
      <c r="L41" s="10" t="s">
        <v>1358</v>
      </c>
      <c r="M41" s="3" t="s">
        <v>1354</v>
      </c>
      <c r="N41" s="64">
        <f>+N42+N44</f>
        <v>0</v>
      </c>
    </row>
    <row r="42" spans="1:14" x14ac:dyDescent="0.25">
      <c r="A42" s="61">
        <v>4</v>
      </c>
      <c r="B42" s="62">
        <v>5</v>
      </c>
      <c r="C42" s="73" t="s">
        <v>719</v>
      </c>
      <c r="D42" s="62"/>
      <c r="E42" s="62"/>
      <c r="F42" s="3" t="s">
        <v>721</v>
      </c>
      <c r="G42" s="64">
        <f>+G43</f>
        <v>0</v>
      </c>
      <c r="H42" s="61">
        <v>5</v>
      </c>
      <c r="I42" s="62">
        <v>1</v>
      </c>
      <c r="J42" s="73"/>
      <c r="K42" s="73"/>
      <c r="L42" s="65"/>
      <c r="M42" s="72" t="s">
        <v>1400</v>
      </c>
      <c r="N42" s="64">
        <f>+N43</f>
        <v>0</v>
      </c>
    </row>
    <row r="43" spans="1:14" x14ac:dyDescent="0.25">
      <c r="A43" s="61"/>
      <c r="B43" s="62"/>
      <c r="C43" s="62"/>
      <c r="D43" s="62"/>
      <c r="E43" s="62"/>
      <c r="F43" s="63"/>
      <c r="G43" s="64"/>
      <c r="H43" s="61">
        <v>5</v>
      </c>
      <c r="I43" s="62">
        <v>1</v>
      </c>
      <c r="J43" s="73" t="s">
        <v>718</v>
      </c>
      <c r="K43" s="65"/>
      <c r="L43" s="65"/>
      <c r="M43" s="72" t="s">
        <v>13</v>
      </c>
      <c r="N43" s="64"/>
    </row>
    <row r="44" spans="1:14" x14ac:dyDescent="0.25">
      <c r="A44" s="16">
        <v>4</v>
      </c>
      <c r="B44" s="17">
        <v>6</v>
      </c>
      <c r="C44" s="62"/>
      <c r="D44" s="62"/>
      <c r="E44" s="66"/>
      <c r="F44" s="3" t="s">
        <v>694</v>
      </c>
      <c r="G44" s="64"/>
      <c r="H44" s="61">
        <v>5</v>
      </c>
      <c r="I44" s="62">
        <v>2</v>
      </c>
      <c r="J44" s="62"/>
      <c r="K44" s="65"/>
      <c r="L44" s="65"/>
      <c r="M44" s="72" t="s">
        <v>14</v>
      </c>
      <c r="N44" s="64"/>
    </row>
    <row r="45" spans="1:14" x14ac:dyDescent="0.25">
      <c r="A45" s="16"/>
      <c r="B45" s="17"/>
      <c r="C45" s="17"/>
      <c r="D45" s="17"/>
      <c r="E45" s="17"/>
      <c r="F45" s="3"/>
      <c r="G45" s="11"/>
      <c r="H45" s="61"/>
      <c r="I45" s="62"/>
      <c r="J45" s="65"/>
      <c r="K45" s="62"/>
      <c r="L45" s="65"/>
      <c r="M45" s="3"/>
      <c r="N45" s="11"/>
    </row>
    <row r="46" spans="1:14" x14ac:dyDescent="0.25">
      <c r="A46" s="61"/>
      <c r="B46" s="62"/>
      <c r="C46" s="62"/>
      <c r="D46" s="62"/>
      <c r="E46" s="62"/>
      <c r="F46" s="63"/>
      <c r="G46" s="64"/>
      <c r="H46" s="80"/>
      <c r="I46" s="62"/>
      <c r="J46" s="73"/>
      <c r="K46" s="65"/>
      <c r="L46" s="10" t="s">
        <v>718</v>
      </c>
      <c r="M46" s="3" t="s">
        <v>1355</v>
      </c>
      <c r="N46" s="64">
        <f>+N47+N49</f>
        <v>0</v>
      </c>
    </row>
    <row r="47" spans="1:14" s="2" customFormat="1" x14ac:dyDescent="0.25">
      <c r="A47" s="61"/>
      <c r="B47" s="62"/>
      <c r="C47" s="62"/>
      <c r="D47" s="62"/>
      <c r="E47" s="62"/>
      <c r="F47" s="63"/>
      <c r="G47" s="11"/>
      <c r="H47" s="61">
        <v>5</v>
      </c>
      <c r="I47" s="62">
        <v>1</v>
      </c>
      <c r="J47" s="73"/>
      <c r="K47" s="73"/>
      <c r="L47" s="65"/>
      <c r="M47" s="72" t="s">
        <v>1400</v>
      </c>
      <c r="N47" s="64">
        <f>+N48</f>
        <v>0</v>
      </c>
    </row>
    <row r="48" spans="1:14" x14ac:dyDescent="0.25">
      <c r="A48" s="61"/>
      <c r="B48" s="62"/>
      <c r="C48" s="62"/>
      <c r="D48" s="62"/>
      <c r="E48" s="62"/>
      <c r="F48" s="63"/>
      <c r="G48" s="64"/>
      <c r="H48" s="61">
        <v>5</v>
      </c>
      <c r="I48" s="62">
        <v>1</v>
      </c>
      <c r="J48" s="73" t="s">
        <v>718</v>
      </c>
      <c r="K48" s="65"/>
      <c r="L48" s="65"/>
      <c r="M48" s="72" t="s">
        <v>13</v>
      </c>
      <c r="N48" s="64"/>
    </row>
    <row r="49" spans="1:14" x14ac:dyDescent="0.25">
      <c r="A49" s="61"/>
      <c r="B49" s="62"/>
      <c r="C49" s="62"/>
      <c r="D49" s="62"/>
      <c r="E49" s="66"/>
      <c r="F49" s="63"/>
      <c r="G49" s="64"/>
      <c r="H49" s="61">
        <v>5</v>
      </c>
      <c r="I49" s="62">
        <v>2</v>
      </c>
      <c r="J49" s="62"/>
      <c r="K49" s="65"/>
      <c r="L49" s="65"/>
      <c r="M49" s="72" t="s">
        <v>14</v>
      </c>
      <c r="N49" s="64"/>
    </row>
    <row r="50" spans="1:14" x14ac:dyDescent="0.25">
      <c r="A50" s="61"/>
      <c r="B50" s="62"/>
      <c r="C50" s="62"/>
      <c r="D50" s="62"/>
      <c r="E50" s="66"/>
      <c r="F50" s="63"/>
      <c r="G50" s="64"/>
      <c r="H50" s="61"/>
      <c r="I50" s="62"/>
      <c r="J50" s="65"/>
      <c r="K50" s="62"/>
      <c r="L50" s="65"/>
      <c r="M50" s="3"/>
      <c r="N50" s="11"/>
    </row>
    <row r="51" spans="1:14" x14ac:dyDescent="0.25">
      <c r="A51" s="93" t="s">
        <v>738</v>
      </c>
      <c r="B51" s="93"/>
      <c r="C51" s="93"/>
      <c r="D51" s="93"/>
      <c r="E51" s="93"/>
      <c r="F51" s="93"/>
      <c r="G51" s="11">
        <f>+G10</f>
        <v>0</v>
      </c>
      <c r="H51" s="93" t="s">
        <v>738</v>
      </c>
      <c r="I51" s="93"/>
      <c r="J51" s="93"/>
      <c r="K51" s="93"/>
      <c r="L51" s="93"/>
      <c r="M51" s="93"/>
      <c r="N51" s="11">
        <f>+N10</f>
        <v>0</v>
      </c>
    </row>
    <row r="53" spans="1:14" x14ac:dyDescent="0.25">
      <c r="M53" s="20" t="s">
        <v>722</v>
      </c>
    </row>
    <row r="54" spans="1:14" x14ac:dyDescent="0.25">
      <c r="F54" s="19" t="s">
        <v>1380</v>
      </c>
      <c r="G54" s="19" t="s">
        <v>1379</v>
      </c>
    </row>
    <row r="55" spans="1:14" x14ac:dyDescent="0.25">
      <c r="F55" s="19" t="s">
        <v>725</v>
      </c>
      <c r="G55" s="19" t="s">
        <v>723</v>
      </c>
      <c r="M55" s="20" t="s">
        <v>1378</v>
      </c>
    </row>
    <row r="56" spans="1:14" x14ac:dyDescent="0.25">
      <c r="M56" s="20"/>
    </row>
    <row r="57" spans="1:14" x14ac:dyDescent="0.25">
      <c r="M57" s="20"/>
    </row>
    <row r="58" spans="1:14" x14ac:dyDescent="0.25">
      <c r="F58" s="18" t="s">
        <v>726</v>
      </c>
      <c r="G58" s="18" t="s">
        <v>724</v>
      </c>
      <c r="M58" s="21" t="s">
        <v>724</v>
      </c>
    </row>
    <row r="59" spans="1:14" x14ac:dyDescent="0.25">
      <c r="G59" s="19" t="s">
        <v>1376</v>
      </c>
      <c r="M59" s="20" t="s">
        <v>1376</v>
      </c>
    </row>
    <row r="61" spans="1:14" x14ac:dyDescent="0.25">
      <c r="M61" s="77" t="s">
        <v>1443</v>
      </c>
    </row>
    <row r="62" spans="1:14" x14ac:dyDescent="0.25">
      <c r="M62" s="77" t="s">
        <v>1444</v>
      </c>
    </row>
    <row r="63" spans="1:14" x14ac:dyDescent="0.25">
      <c r="M63" s="77" t="s">
        <v>1445</v>
      </c>
    </row>
    <row r="65" spans="12:13" x14ac:dyDescent="0.25">
      <c r="L65" s="89" t="s">
        <v>1447</v>
      </c>
      <c r="M65" s="77" t="s">
        <v>1446</v>
      </c>
    </row>
    <row r="66" spans="12:13" x14ac:dyDescent="0.25">
      <c r="M66" s="77" t="s">
        <v>1448</v>
      </c>
    </row>
    <row r="70" spans="12:13" x14ac:dyDescent="0.25">
      <c r="M70" s="90" t="s">
        <v>1449</v>
      </c>
    </row>
    <row r="71" spans="12:13" x14ac:dyDescent="0.25">
      <c r="M71" s="77" t="s">
        <v>1450</v>
      </c>
    </row>
    <row r="72" spans="12:13" x14ac:dyDescent="0.25">
      <c r="M72" s="77" t="s">
        <v>1451</v>
      </c>
    </row>
  </sheetData>
  <mergeCells count="13">
    <mergeCell ref="N8:N9"/>
    <mergeCell ref="A51:F51"/>
    <mergeCell ref="H51:M51"/>
    <mergeCell ref="A2:N2"/>
    <mergeCell ref="A4:N4"/>
    <mergeCell ref="A5:N5"/>
    <mergeCell ref="A7:G7"/>
    <mergeCell ref="H7:N7"/>
    <mergeCell ref="A8:E9"/>
    <mergeCell ref="F8:F9"/>
    <mergeCell ref="G8:G9"/>
    <mergeCell ref="H8:L9"/>
    <mergeCell ref="M8:M9"/>
  </mergeCells>
  <printOptions horizontalCentered="1"/>
  <pageMargins left="0.43307086614173201" right="0.196850393700787" top="0.47" bottom="0.51" header="0.17" footer="0.15748031496063"/>
  <pageSetup paperSize="122" scale="37" orientation="landscape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6250B-9B9A-477B-9A7E-0F4FEDAB9593}">
  <dimension ref="A1:AA118"/>
  <sheetViews>
    <sheetView view="pageBreakPreview" zoomScaleNormal="40" zoomScaleSheetLayoutView="100" workbookViewId="0">
      <selection activeCell="I23" sqref="I23"/>
    </sheetView>
  </sheetViews>
  <sheetFormatPr defaultRowHeight="12.75" x14ac:dyDescent="0.2"/>
  <cols>
    <col min="1" max="1" width="6.28515625" style="41" customWidth="1"/>
    <col min="2" max="2" width="3.42578125" style="41" customWidth="1"/>
    <col min="3" max="3" width="4.42578125" style="41" customWidth="1"/>
    <col min="4" max="8" width="3.42578125" style="41" customWidth="1"/>
    <col min="9" max="9" width="54.85546875" style="41" customWidth="1"/>
    <col min="10" max="10" width="7.140625" style="41" customWidth="1"/>
    <col min="11" max="11" width="7.5703125" style="41" bestFit="1" customWidth="1"/>
    <col min="12" max="12" width="10.5703125" style="41" customWidth="1"/>
    <col min="13" max="13" width="11.5703125" style="41" bestFit="1" customWidth="1"/>
    <col min="14" max="14" width="15.42578125" style="41" bestFit="1" customWidth="1"/>
    <col min="15" max="15" width="13.5703125" style="41" customWidth="1"/>
    <col min="16" max="16" width="15" style="41" customWidth="1"/>
    <col min="17" max="17" width="17.85546875" style="41" hidden="1" customWidth="1"/>
    <col min="18" max="18" width="15" style="41" bestFit="1" customWidth="1"/>
    <col min="19" max="19" width="10.7109375" style="41" bestFit="1" customWidth="1"/>
    <col min="20" max="20" width="7.85546875" style="41" hidden="1" customWidth="1"/>
    <col min="21" max="21" width="9.7109375" style="41" hidden="1" customWidth="1"/>
    <col min="22" max="22" width="8.5703125" style="41" hidden="1" customWidth="1"/>
    <col min="23" max="23" width="14" style="41" customWidth="1"/>
    <col min="24" max="24" width="13.5703125" style="41" customWidth="1"/>
    <col min="25" max="25" width="14" style="41" customWidth="1"/>
    <col min="26" max="26" width="9.140625" style="41"/>
    <col min="27" max="27" width="6" style="41" bestFit="1" customWidth="1"/>
    <col min="28" max="16384" width="9.140625" style="41"/>
  </cols>
  <sheetData>
    <row r="1" spans="1:27" x14ac:dyDescent="0.2">
      <c r="A1" s="106" t="s">
        <v>1381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</row>
    <row r="2" spans="1:27" x14ac:dyDescent="0.2">
      <c r="A2" s="22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</row>
    <row r="3" spans="1:27" x14ac:dyDescent="0.2">
      <c r="A3" s="22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</row>
    <row r="4" spans="1:27" x14ac:dyDescent="0.2">
      <c r="A4" s="22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</row>
    <row r="5" spans="1:27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</row>
    <row r="6" spans="1:27" x14ac:dyDescent="0.2">
      <c r="A6" s="22" t="s">
        <v>1452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4"/>
      <c r="AA6" s="24"/>
    </row>
    <row r="7" spans="1:27" x14ac:dyDescent="0.2">
      <c r="A7" s="22" t="s">
        <v>1406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4"/>
      <c r="AA7" s="24"/>
    </row>
    <row r="8" spans="1:27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4"/>
      <c r="AA8" s="24"/>
    </row>
    <row r="9" spans="1:27" ht="15" customHeight="1" x14ac:dyDescent="0.2">
      <c r="A9" s="107" t="s">
        <v>736</v>
      </c>
      <c r="B9" s="116" t="s">
        <v>737</v>
      </c>
      <c r="C9" s="117"/>
      <c r="D9" s="117"/>
      <c r="E9" s="117"/>
      <c r="F9" s="117"/>
      <c r="G9" s="117"/>
      <c r="H9" s="128"/>
      <c r="I9" s="107" t="s">
        <v>741</v>
      </c>
      <c r="J9" s="116" t="s">
        <v>742</v>
      </c>
      <c r="K9" s="117"/>
      <c r="L9" s="117"/>
      <c r="M9" s="128"/>
      <c r="N9" s="107" t="s">
        <v>735</v>
      </c>
      <c r="O9" s="117" t="s">
        <v>1434</v>
      </c>
      <c r="P9" s="128"/>
      <c r="Q9" s="122" t="s">
        <v>739</v>
      </c>
      <c r="R9" s="123"/>
      <c r="S9" s="123"/>
      <c r="T9" s="123"/>
      <c r="U9" s="123"/>
      <c r="V9" s="123"/>
      <c r="W9" s="123"/>
      <c r="X9" s="123"/>
      <c r="Y9" s="123"/>
      <c r="Z9" s="124"/>
      <c r="AA9" s="107" t="s">
        <v>1377</v>
      </c>
    </row>
    <row r="10" spans="1:27" ht="27" customHeight="1" x14ac:dyDescent="0.2">
      <c r="A10" s="107"/>
      <c r="B10" s="118"/>
      <c r="C10" s="119"/>
      <c r="D10" s="119"/>
      <c r="E10" s="119"/>
      <c r="F10" s="119"/>
      <c r="G10" s="119"/>
      <c r="H10" s="129"/>
      <c r="I10" s="107"/>
      <c r="J10" s="118"/>
      <c r="K10" s="119"/>
      <c r="L10" s="119"/>
      <c r="M10" s="129"/>
      <c r="N10" s="107"/>
      <c r="O10" s="119"/>
      <c r="P10" s="129"/>
      <c r="Q10" s="42" t="s">
        <v>728</v>
      </c>
      <c r="R10" s="108" t="s">
        <v>729</v>
      </c>
      <c r="S10" s="109"/>
      <c r="T10" s="108" t="s">
        <v>730</v>
      </c>
      <c r="U10" s="110"/>
      <c r="V10" s="109"/>
      <c r="W10" s="108" t="s">
        <v>27</v>
      </c>
      <c r="X10" s="110"/>
      <c r="Y10" s="109"/>
      <c r="Z10" s="111" t="s">
        <v>740</v>
      </c>
      <c r="AA10" s="107"/>
    </row>
    <row r="11" spans="1:27" ht="15" customHeight="1" x14ac:dyDescent="0.2">
      <c r="A11" s="107"/>
      <c r="B11" s="118"/>
      <c r="C11" s="119"/>
      <c r="D11" s="119"/>
      <c r="E11" s="119"/>
      <c r="F11" s="119"/>
      <c r="G11" s="119"/>
      <c r="H11" s="129"/>
      <c r="I11" s="107"/>
      <c r="J11" s="120"/>
      <c r="K11" s="121"/>
      <c r="L11" s="121"/>
      <c r="M11" s="130"/>
      <c r="N11" s="107" t="s">
        <v>735</v>
      </c>
      <c r="O11" s="119"/>
      <c r="P11" s="129"/>
      <c r="Q11" s="125" t="s">
        <v>40</v>
      </c>
      <c r="R11" s="111" t="s">
        <v>1433</v>
      </c>
      <c r="S11" s="111" t="s">
        <v>1410</v>
      </c>
      <c r="T11" s="111" t="s">
        <v>731</v>
      </c>
      <c r="U11" s="111" t="s">
        <v>732</v>
      </c>
      <c r="V11" s="111" t="s">
        <v>733</v>
      </c>
      <c r="W11" s="111" t="s">
        <v>29</v>
      </c>
      <c r="X11" s="111" t="s">
        <v>734</v>
      </c>
      <c r="Y11" s="111" t="s">
        <v>721</v>
      </c>
      <c r="Z11" s="112"/>
      <c r="AA11" s="107"/>
    </row>
    <row r="12" spans="1:27" x14ac:dyDescent="0.2">
      <c r="A12" s="107"/>
      <c r="B12" s="118"/>
      <c r="C12" s="119"/>
      <c r="D12" s="119"/>
      <c r="E12" s="119"/>
      <c r="F12" s="119"/>
      <c r="G12" s="119"/>
      <c r="H12" s="129"/>
      <c r="I12" s="107"/>
      <c r="J12" s="111" t="s">
        <v>1359</v>
      </c>
      <c r="K12" s="111" t="s">
        <v>743</v>
      </c>
      <c r="L12" s="111" t="s">
        <v>744</v>
      </c>
      <c r="M12" s="111" t="s">
        <v>4</v>
      </c>
      <c r="N12" s="107"/>
      <c r="O12" s="111" t="s">
        <v>1435</v>
      </c>
      <c r="P12" s="111" t="s">
        <v>14</v>
      </c>
      <c r="Q12" s="126"/>
      <c r="R12" s="112"/>
      <c r="S12" s="112"/>
      <c r="T12" s="112"/>
      <c r="U12" s="112"/>
      <c r="V12" s="112"/>
      <c r="W12" s="112"/>
      <c r="X12" s="112"/>
      <c r="Y12" s="112"/>
      <c r="Z12" s="112"/>
      <c r="AA12" s="107"/>
    </row>
    <row r="13" spans="1:27" ht="21.75" customHeight="1" x14ac:dyDescent="0.2">
      <c r="A13" s="107"/>
      <c r="B13" s="120"/>
      <c r="C13" s="121"/>
      <c r="D13" s="121"/>
      <c r="E13" s="121"/>
      <c r="F13" s="121"/>
      <c r="G13" s="121"/>
      <c r="H13" s="130"/>
      <c r="I13" s="107"/>
      <c r="J13" s="113"/>
      <c r="K13" s="113"/>
      <c r="L13" s="113"/>
      <c r="M13" s="113"/>
      <c r="N13" s="107"/>
      <c r="O13" s="113"/>
      <c r="P13" s="113"/>
      <c r="Q13" s="127"/>
      <c r="R13" s="113"/>
      <c r="S13" s="113"/>
      <c r="T13" s="113"/>
      <c r="U13" s="113"/>
      <c r="V13" s="113"/>
      <c r="W13" s="113"/>
      <c r="X13" s="113"/>
      <c r="Y13" s="113"/>
      <c r="Z13" s="113"/>
      <c r="AA13" s="107"/>
    </row>
    <row r="14" spans="1:27" s="45" customFormat="1" x14ac:dyDescent="0.25">
      <c r="A14" s="25">
        <v>1</v>
      </c>
      <c r="B14" s="87" t="s">
        <v>718</v>
      </c>
      <c r="C14" s="26"/>
      <c r="D14" s="26"/>
      <c r="E14" s="26"/>
      <c r="F14" s="26"/>
      <c r="G14" s="26"/>
      <c r="H14" s="27"/>
      <c r="I14" s="28" t="str">
        <f>+RAPBS!M16</f>
        <v>PROGRAM PENGEMBANGAN STANDAR ISI</v>
      </c>
      <c r="J14" s="43"/>
      <c r="K14" s="43"/>
      <c r="L14" s="44"/>
      <c r="M14" s="44"/>
      <c r="N14" s="67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5"/>
    </row>
    <row r="15" spans="1:27" s="46" customFormat="1" x14ac:dyDescent="0.25">
      <c r="A15" s="25"/>
      <c r="B15" s="88" t="s">
        <v>718</v>
      </c>
      <c r="C15" s="30" t="s">
        <v>718</v>
      </c>
      <c r="D15" s="31"/>
      <c r="E15" s="31"/>
      <c r="F15" s="31"/>
      <c r="G15" s="32"/>
      <c r="H15" s="33"/>
      <c r="I15" s="28" t="s">
        <v>761</v>
      </c>
      <c r="J15" s="43"/>
      <c r="K15" s="43"/>
      <c r="L15" s="44"/>
      <c r="M15" s="44"/>
      <c r="N15" s="67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25"/>
    </row>
    <row r="16" spans="1:27" s="45" customFormat="1" x14ac:dyDescent="0.25">
      <c r="A16" s="34"/>
      <c r="B16" s="88" t="s">
        <v>718</v>
      </c>
      <c r="C16" s="30" t="s">
        <v>718</v>
      </c>
      <c r="D16" s="36" t="s">
        <v>716</v>
      </c>
      <c r="E16" s="37"/>
      <c r="F16" s="37"/>
      <c r="G16" s="38"/>
      <c r="H16" s="39"/>
      <c r="I16" s="40" t="s">
        <v>846</v>
      </c>
      <c r="J16" s="47"/>
      <c r="K16" s="47"/>
      <c r="L16" s="48"/>
      <c r="M16" s="48"/>
      <c r="N16" s="6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34"/>
    </row>
    <row r="17" spans="1:27" s="45" customFormat="1" x14ac:dyDescent="0.25">
      <c r="A17" s="34"/>
      <c r="B17" s="35"/>
      <c r="C17" s="36"/>
      <c r="D17" s="37"/>
      <c r="E17" s="36"/>
      <c r="F17" s="37"/>
      <c r="G17" s="38"/>
      <c r="H17" s="39"/>
      <c r="I17" s="40" t="s">
        <v>216</v>
      </c>
      <c r="J17" s="47"/>
      <c r="K17" s="47"/>
      <c r="L17" s="48"/>
      <c r="M17" s="48"/>
      <c r="N17" s="6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34"/>
    </row>
    <row r="18" spans="1:27" s="45" customFormat="1" x14ac:dyDescent="0.25">
      <c r="A18" s="34"/>
      <c r="B18" s="35"/>
      <c r="C18" s="36"/>
      <c r="D18" s="37"/>
      <c r="E18" s="36"/>
      <c r="F18" s="37"/>
      <c r="G18" s="38"/>
      <c r="H18" s="39"/>
      <c r="I18" s="40"/>
      <c r="J18" s="47"/>
      <c r="K18" s="47"/>
      <c r="L18" s="48"/>
      <c r="M18" s="48"/>
      <c r="N18" s="6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34"/>
    </row>
    <row r="19" spans="1:27" s="45" customFormat="1" x14ac:dyDescent="0.25">
      <c r="A19" s="34">
        <v>2</v>
      </c>
      <c r="B19" s="88" t="s">
        <v>719</v>
      </c>
      <c r="C19" s="36"/>
      <c r="D19" s="37"/>
      <c r="E19" s="36"/>
      <c r="F19" s="37"/>
      <c r="G19" s="38"/>
      <c r="H19" s="39"/>
      <c r="I19" s="28" t="str">
        <f>+RAPBS!M21</f>
        <v>PROGRAM PENGEMBANGAN STANDAR PROSES</v>
      </c>
      <c r="J19" s="47"/>
      <c r="K19" s="47"/>
      <c r="L19" s="48"/>
      <c r="M19" s="48"/>
      <c r="N19" s="6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34"/>
    </row>
    <row r="20" spans="1:27" s="45" customFormat="1" x14ac:dyDescent="0.25">
      <c r="A20" s="34"/>
      <c r="B20" s="35"/>
      <c r="C20" s="36"/>
      <c r="D20" s="37"/>
      <c r="E20" s="36"/>
      <c r="F20" s="37"/>
      <c r="G20" s="38"/>
      <c r="H20" s="39"/>
      <c r="I20" s="40" t="s">
        <v>216</v>
      </c>
      <c r="J20" s="47"/>
      <c r="K20" s="47"/>
      <c r="L20" s="48"/>
      <c r="M20" s="48"/>
      <c r="N20" s="6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34"/>
    </row>
    <row r="21" spans="1:27" s="45" customFormat="1" x14ac:dyDescent="0.25">
      <c r="A21" s="34"/>
      <c r="B21" s="35"/>
      <c r="C21" s="36"/>
      <c r="D21" s="37"/>
      <c r="E21" s="36"/>
      <c r="F21" s="37"/>
      <c r="G21" s="38"/>
      <c r="H21" s="39"/>
      <c r="I21" s="40"/>
      <c r="J21" s="47"/>
      <c r="K21" s="47"/>
      <c r="L21" s="48"/>
      <c r="M21" s="48"/>
      <c r="N21" s="6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34"/>
    </row>
    <row r="22" spans="1:27" s="45" customFormat="1" x14ac:dyDescent="0.25">
      <c r="A22" s="34"/>
      <c r="B22" s="35"/>
      <c r="C22" s="36"/>
      <c r="D22" s="37"/>
      <c r="E22" s="36"/>
      <c r="F22" s="37"/>
      <c r="G22" s="38"/>
      <c r="H22" s="39"/>
      <c r="I22" s="40"/>
      <c r="J22" s="47"/>
      <c r="K22" s="47"/>
      <c r="L22" s="48"/>
      <c r="M22" s="48"/>
      <c r="N22" s="6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34"/>
    </row>
    <row r="23" spans="1:27" s="45" customFormat="1" x14ac:dyDescent="0.25">
      <c r="A23" s="34"/>
      <c r="B23" s="35"/>
      <c r="C23" s="36"/>
      <c r="D23" s="37"/>
      <c r="E23" s="36"/>
      <c r="F23" s="37"/>
      <c r="G23" s="38"/>
      <c r="H23" s="39"/>
      <c r="I23" s="40"/>
      <c r="J23" s="47"/>
      <c r="K23" s="47"/>
      <c r="L23" s="48"/>
      <c r="M23" s="48"/>
      <c r="N23" s="6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34"/>
    </row>
    <row r="24" spans="1:27" s="45" customFormat="1" x14ac:dyDescent="0.25">
      <c r="A24" s="34"/>
      <c r="B24" s="35"/>
      <c r="C24" s="36"/>
      <c r="D24" s="37"/>
      <c r="E24" s="36"/>
      <c r="F24" s="37"/>
      <c r="G24" s="38"/>
      <c r="H24" s="39"/>
      <c r="I24" s="40"/>
      <c r="J24" s="47"/>
      <c r="K24" s="47"/>
      <c r="L24" s="48"/>
      <c r="M24" s="48"/>
      <c r="N24" s="6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34"/>
    </row>
    <row r="25" spans="1:27" s="45" customFormat="1" x14ac:dyDescent="0.25">
      <c r="A25" s="34"/>
      <c r="B25" s="35"/>
      <c r="C25" s="36"/>
      <c r="D25" s="37"/>
      <c r="E25" s="36"/>
      <c r="F25" s="36"/>
      <c r="G25" s="38"/>
      <c r="H25" s="39"/>
      <c r="I25" s="40"/>
      <c r="J25" s="47"/>
      <c r="K25" s="47"/>
      <c r="L25" s="48"/>
      <c r="M25" s="48"/>
      <c r="N25" s="6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34"/>
    </row>
    <row r="26" spans="1:27" s="54" customFormat="1" x14ac:dyDescent="0.2">
      <c r="A26" s="55"/>
      <c r="B26" s="50"/>
      <c r="C26" s="51"/>
      <c r="D26" s="51"/>
      <c r="E26" s="51"/>
      <c r="F26" s="51"/>
      <c r="G26" s="51"/>
      <c r="H26" s="52"/>
      <c r="I26" s="49"/>
      <c r="J26" s="49"/>
      <c r="K26" s="49"/>
      <c r="L26" s="56"/>
      <c r="M26" s="56"/>
      <c r="N26" s="82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49"/>
    </row>
    <row r="28" spans="1:27" x14ac:dyDescent="0.2">
      <c r="N28" s="83"/>
    </row>
    <row r="29" spans="1:27" ht="15" x14ac:dyDescent="0.25">
      <c r="I29" s="19"/>
      <c r="J29" s="19"/>
      <c r="K29" s="19"/>
      <c r="L29" s="19"/>
      <c r="M29" s="19"/>
      <c r="N29" s="19"/>
      <c r="O29" s="19"/>
      <c r="P29" s="20" t="s">
        <v>722</v>
      </c>
      <c r="Q29"/>
      <c r="R29"/>
    </row>
    <row r="30" spans="1:27" ht="15" x14ac:dyDescent="0.25">
      <c r="I30" s="19" t="s">
        <v>1380</v>
      </c>
      <c r="J30" s="19" t="s">
        <v>1379</v>
      </c>
      <c r="K30" s="19"/>
      <c r="L30" s="19"/>
      <c r="M30" s="19"/>
      <c r="N30" s="19"/>
      <c r="O30" s="19"/>
      <c r="P30" s="19"/>
      <c r="Q30"/>
      <c r="R30"/>
    </row>
    <row r="31" spans="1:27" ht="15" x14ac:dyDescent="0.25">
      <c r="I31" s="19" t="s">
        <v>725</v>
      </c>
      <c r="J31" s="19" t="s">
        <v>723</v>
      </c>
      <c r="K31" s="19"/>
      <c r="L31" s="19"/>
      <c r="M31" s="19"/>
      <c r="N31" s="19"/>
      <c r="O31" s="19"/>
      <c r="P31" s="20" t="s">
        <v>1378</v>
      </c>
      <c r="Q31"/>
      <c r="R31"/>
      <c r="S31" s="60"/>
    </row>
    <row r="32" spans="1:27" ht="15" x14ac:dyDescent="0.25">
      <c r="I32" s="19"/>
      <c r="J32" s="19"/>
      <c r="K32" s="19"/>
      <c r="L32" s="19"/>
      <c r="M32" s="19"/>
      <c r="N32" s="19"/>
      <c r="O32" s="19"/>
      <c r="P32" s="20"/>
      <c r="Q32"/>
      <c r="R32"/>
      <c r="S32" s="60"/>
    </row>
    <row r="33" spans="9:26" ht="15" x14ac:dyDescent="0.25">
      <c r="I33" s="19"/>
      <c r="J33" s="19"/>
      <c r="K33" s="19"/>
      <c r="L33" s="19"/>
      <c r="M33" s="19"/>
      <c r="N33" s="19"/>
      <c r="O33" s="19"/>
      <c r="P33" s="20"/>
      <c r="Q33"/>
      <c r="R33"/>
      <c r="S33" s="60"/>
    </row>
    <row r="34" spans="9:26" ht="15" x14ac:dyDescent="0.25">
      <c r="I34" s="18" t="s">
        <v>726</v>
      </c>
      <c r="J34" s="18" t="s">
        <v>724</v>
      </c>
      <c r="K34" s="19"/>
      <c r="L34" s="19"/>
      <c r="M34" s="19"/>
      <c r="N34" s="19"/>
      <c r="O34" s="19"/>
      <c r="P34" s="21" t="s">
        <v>724</v>
      </c>
      <c r="Q34"/>
      <c r="R34"/>
      <c r="S34" s="60"/>
    </row>
    <row r="35" spans="9:26" ht="15" x14ac:dyDescent="0.25">
      <c r="I35" s="19"/>
      <c r="J35" s="19" t="s">
        <v>1376</v>
      </c>
      <c r="K35" s="19"/>
      <c r="L35" s="19"/>
      <c r="M35" s="19"/>
      <c r="N35" s="19"/>
      <c r="O35" s="19"/>
      <c r="P35" s="20" t="s">
        <v>1376</v>
      </c>
      <c r="Q35"/>
      <c r="R35"/>
      <c r="S35" s="60"/>
    </row>
    <row r="36" spans="9:26" x14ac:dyDescent="0.2">
      <c r="S36" s="60"/>
    </row>
    <row r="37" spans="9:26" x14ac:dyDescent="0.2">
      <c r="R37" s="58"/>
      <c r="S37" s="60"/>
    </row>
    <row r="40" spans="9:26" x14ac:dyDescent="0.2">
      <c r="N40" s="83"/>
      <c r="O40" s="114"/>
      <c r="P40" s="114"/>
      <c r="R40" s="115"/>
      <c r="S40" s="114"/>
      <c r="T40" s="114"/>
      <c r="U40" s="114"/>
      <c r="V40" s="114"/>
      <c r="W40" s="114"/>
      <c r="X40" s="114"/>
      <c r="Y40" s="114"/>
      <c r="Z40" s="114"/>
    </row>
    <row r="41" spans="9:26" x14ac:dyDescent="0.2">
      <c r="N41" s="83"/>
    </row>
    <row r="43" spans="9:26" x14ac:dyDescent="0.2">
      <c r="N43" s="83"/>
    </row>
    <row r="82" spans="2:8" x14ac:dyDescent="0.2">
      <c r="B82" s="59"/>
      <c r="C82" s="59"/>
      <c r="D82" s="59"/>
      <c r="E82" s="59"/>
      <c r="F82" s="59"/>
      <c r="G82" s="59"/>
      <c r="H82" s="59"/>
    </row>
    <row r="83" spans="2:8" x14ac:dyDescent="0.2">
      <c r="B83" s="59"/>
      <c r="C83" s="59"/>
      <c r="D83" s="59"/>
      <c r="E83" s="59"/>
      <c r="F83" s="59"/>
      <c r="G83" s="59"/>
      <c r="H83" s="59"/>
    </row>
    <row r="84" spans="2:8" x14ac:dyDescent="0.2">
      <c r="B84" s="59"/>
      <c r="C84" s="59"/>
      <c r="D84" s="59"/>
      <c r="E84" s="59"/>
      <c r="F84" s="59"/>
      <c r="G84" s="59"/>
      <c r="H84" s="59"/>
    </row>
    <row r="85" spans="2:8" x14ac:dyDescent="0.2">
      <c r="B85" s="59"/>
      <c r="C85" s="59"/>
      <c r="D85" s="59"/>
      <c r="E85" s="59"/>
      <c r="F85" s="59"/>
      <c r="G85" s="59"/>
      <c r="H85" s="59"/>
    </row>
    <row r="86" spans="2:8" x14ac:dyDescent="0.2">
      <c r="B86" s="59"/>
      <c r="C86" s="59"/>
      <c r="D86" s="59"/>
      <c r="E86" s="59"/>
      <c r="F86" s="59"/>
      <c r="G86" s="59"/>
      <c r="H86" s="59"/>
    </row>
    <row r="87" spans="2:8" x14ac:dyDescent="0.2">
      <c r="B87" s="59"/>
      <c r="C87" s="59"/>
      <c r="D87" s="59"/>
      <c r="E87" s="59"/>
      <c r="F87" s="59"/>
      <c r="G87" s="59"/>
      <c r="H87" s="59"/>
    </row>
    <row r="88" spans="2:8" x14ac:dyDescent="0.2">
      <c r="B88" s="59"/>
      <c r="C88" s="59"/>
      <c r="D88" s="59"/>
      <c r="E88" s="59"/>
      <c r="F88" s="59"/>
      <c r="G88" s="59"/>
      <c r="H88" s="59"/>
    </row>
    <row r="89" spans="2:8" x14ac:dyDescent="0.2">
      <c r="B89" s="59"/>
      <c r="C89" s="59"/>
      <c r="D89" s="59"/>
      <c r="E89" s="59"/>
      <c r="F89" s="59"/>
      <c r="G89" s="59"/>
      <c r="H89" s="59"/>
    </row>
    <row r="90" spans="2:8" x14ac:dyDescent="0.2">
      <c r="B90" s="59"/>
      <c r="C90" s="59"/>
      <c r="D90" s="59"/>
      <c r="E90" s="59"/>
      <c r="F90" s="59"/>
      <c r="G90" s="59"/>
      <c r="H90" s="59"/>
    </row>
    <row r="91" spans="2:8" x14ac:dyDescent="0.2">
      <c r="B91" s="59"/>
      <c r="C91" s="59"/>
      <c r="D91" s="59"/>
      <c r="E91" s="59"/>
      <c r="F91" s="59"/>
      <c r="G91" s="59"/>
      <c r="H91" s="59"/>
    </row>
    <row r="93" spans="2:8" x14ac:dyDescent="0.2">
      <c r="B93" s="59"/>
      <c r="C93" s="59"/>
      <c r="D93" s="59"/>
      <c r="E93" s="59"/>
      <c r="F93" s="59"/>
      <c r="G93" s="59"/>
      <c r="H93" s="59"/>
    </row>
    <row r="94" spans="2:8" x14ac:dyDescent="0.2">
      <c r="B94" s="59"/>
      <c r="C94" s="59"/>
      <c r="D94" s="59"/>
      <c r="E94" s="59"/>
      <c r="F94" s="59"/>
      <c r="G94" s="59"/>
      <c r="H94" s="59"/>
    </row>
    <row r="95" spans="2:8" x14ac:dyDescent="0.2">
      <c r="B95" s="59"/>
      <c r="C95" s="59"/>
      <c r="D95" s="59"/>
      <c r="E95" s="59"/>
      <c r="F95" s="59"/>
      <c r="G95" s="59"/>
      <c r="H95" s="59"/>
    </row>
    <row r="96" spans="2:8" x14ac:dyDescent="0.2">
      <c r="B96" s="59"/>
      <c r="C96" s="59"/>
      <c r="D96" s="59"/>
      <c r="E96" s="59"/>
      <c r="F96" s="59"/>
      <c r="G96" s="59"/>
      <c r="H96" s="59"/>
    </row>
    <row r="97" spans="2:8" x14ac:dyDescent="0.2">
      <c r="B97" s="59"/>
      <c r="C97" s="59"/>
      <c r="D97" s="59"/>
      <c r="E97" s="59"/>
      <c r="F97" s="59"/>
      <c r="G97" s="59"/>
      <c r="H97" s="59"/>
    </row>
    <row r="98" spans="2:8" x14ac:dyDescent="0.2">
      <c r="B98" s="59"/>
      <c r="C98" s="59"/>
      <c r="D98" s="59"/>
      <c r="E98" s="59"/>
      <c r="F98" s="59"/>
      <c r="G98" s="59"/>
      <c r="H98" s="59"/>
    </row>
    <row r="99" spans="2:8" x14ac:dyDescent="0.2">
      <c r="B99" s="59"/>
      <c r="C99" s="59"/>
      <c r="D99" s="59"/>
      <c r="E99" s="59"/>
      <c r="F99" s="59"/>
      <c r="G99" s="59"/>
      <c r="H99" s="59"/>
    </row>
    <row r="100" spans="2:8" x14ac:dyDescent="0.2">
      <c r="B100" s="59"/>
      <c r="C100" s="59"/>
      <c r="D100" s="59"/>
      <c r="E100" s="59"/>
      <c r="F100" s="59"/>
      <c r="G100" s="59"/>
      <c r="H100" s="59"/>
    </row>
    <row r="101" spans="2:8" x14ac:dyDescent="0.2">
      <c r="B101" s="59"/>
      <c r="C101" s="59"/>
      <c r="D101" s="59"/>
      <c r="E101" s="59"/>
      <c r="F101" s="59"/>
      <c r="G101" s="59"/>
      <c r="H101" s="59"/>
    </row>
    <row r="102" spans="2:8" x14ac:dyDescent="0.2">
      <c r="B102" s="59"/>
      <c r="C102" s="59"/>
      <c r="D102" s="59"/>
      <c r="E102" s="59"/>
      <c r="F102" s="59"/>
      <c r="G102" s="59"/>
      <c r="H102" s="59"/>
    </row>
    <row r="103" spans="2:8" x14ac:dyDescent="0.2">
      <c r="B103" s="59"/>
      <c r="C103" s="59"/>
      <c r="D103" s="59"/>
      <c r="E103" s="59"/>
      <c r="F103" s="59"/>
      <c r="G103" s="59"/>
      <c r="H103" s="59"/>
    </row>
    <row r="104" spans="2:8" x14ac:dyDescent="0.2">
      <c r="B104" s="59"/>
      <c r="C104" s="59"/>
      <c r="D104" s="59"/>
      <c r="E104" s="59"/>
      <c r="F104" s="59"/>
      <c r="G104" s="59"/>
      <c r="H104" s="59"/>
    </row>
    <row r="106" spans="2:8" x14ac:dyDescent="0.2">
      <c r="B106" s="59"/>
      <c r="C106" s="59"/>
      <c r="D106" s="59"/>
      <c r="E106" s="59"/>
      <c r="F106" s="59"/>
      <c r="G106" s="59"/>
      <c r="H106" s="59"/>
    </row>
    <row r="107" spans="2:8" x14ac:dyDescent="0.2">
      <c r="B107" s="59"/>
      <c r="C107" s="59"/>
      <c r="D107" s="59"/>
      <c r="E107" s="59"/>
      <c r="F107" s="59"/>
      <c r="G107" s="59"/>
      <c r="H107" s="59"/>
    </row>
    <row r="108" spans="2:8" x14ac:dyDescent="0.2">
      <c r="B108" s="59"/>
      <c r="C108" s="59"/>
      <c r="D108" s="59"/>
      <c r="E108" s="59"/>
      <c r="F108" s="59"/>
      <c r="G108" s="59"/>
      <c r="H108" s="59"/>
    </row>
    <row r="109" spans="2:8" x14ac:dyDescent="0.2">
      <c r="B109" s="59"/>
      <c r="C109" s="59"/>
      <c r="D109" s="59"/>
      <c r="E109" s="59"/>
      <c r="F109" s="59"/>
      <c r="G109" s="59"/>
      <c r="H109" s="59"/>
    </row>
    <row r="110" spans="2:8" x14ac:dyDescent="0.2">
      <c r="B110" s="59"/>
      <c r="C110" s="59"/>
      <c r="D110" s="59"/>
      <c r="E110" s="59"/>
      <c r="F110" s="59"/>
      <c r="G110" s="59"/>
      <c r="H110" s="59"/>
    </row>
    <row r="111" spans="2:8" x14ac:dyDescent="0.2">
      <c r="B111" s="59"/>
      <c r="C111" s="59"/>
      <c r="D111" s="59"/>
      <c r="E111" s="59"/>
      <c r="F111" s="59"/>
      <c r="G111" s="59"/>
      <c r="H111" s="59"/>
    </row>
    <row r="112" spans="2:8" x14ac:dyDescent="0.2">
      <c r="B112" s="59"/>
      <c r="C112" s="59"/>
      <c r="D112" s="59"/>
      <c r="E112" s="59"/>
      <c r="F112" s="59"/>
      <c r="G112" s="59"/>
      <c r="H112" s="59"/>
    </row>
    <row r="113" spans="2:8" x14ac:dyDescent="0.2">
      <c r="B113" s="59"/>
      <c r="C113" s="59"/>
      <c r="D113" s="59"/>
      <c r="E113" s="59"/>
      <c r="F113" s="59"/>
      <c r="G113" s="59"/>
      <c r="H113" s="59"/>
    </row>
    <row r="114" spans="2:8" x14ac:dyDescent="0.2">
      <c r="B114" s="59"/>
      <c r="C114" s="59"/>
      <c r="D114" s="59"/>
      <c r="E114" s="59"/>
      <c r="F114" s="59"/>
      <c r="G114" s="59"/>
      <c r="H114" s="59"/>
    </row>
    <row r="115" spans="2:8" x14ac:dyDescent="0.2">
      <c r="B115" s="59"/>
      <c r="C115" s="59"/>
      <c r="D115" s="59"/>
      <c r="E115" s="59"/>
      <c r="F115" s="59"/>
      <c r="G115" s="59"/>
      <c r="H115" s="59"/>
    </row>
    <row r="116" spans="2:8" x14ac:dyDescent="0.2">
      <c r="B116" s="59"/>
      <c r="C116" s="59"/>
      <c r="D116" s="59"/>
      <c r="E116" s="59"/>
      <c r="F116" s="59"/>
      <c r="G116" s="59"/>
      <c r="H116" s="59"/>
    </row>
    <row r="117" spans="2:8" x14ac:dyDescent="0.2">
      <c r="B117" s="59"/>
      <c r="C117" s="59"/>
      <c r="D117" s="59"/>
      <c r="E117" s="59"/>
      <c r="F117" s="59"/>
      <c r="G117" s="59"/>
      <c r="H117" s="59"/>
    </row>
    <row r="118" spans="2:8" x14ac:dyDescent="0.2">
      <c r="B118" s="59"/>
      <c r="C118" s="59"/>
      <c r="D118" s="59"/>
      <c r="E118" s="59"/>
      <c r="F118" s="59"/>
      <c r="G118" s="59"/>
      <c r="H118" s="59"/>
    </row>
  </sheetData>
  <mergeCells count="30">
    <mergeCell ref="A1:AA1"/>
    <mergeCell ref="A9:A13"/>
    <mergeCell ref="B9:H13"/>
    <mergeCell ref="I9:I13"/>
    <mergeCell ref="J9:M11"/>
    <mergeCell ref="N9:N13"/>
    <mergeCell ref="O9:P11"/>
    <mergeCell ref="Q9:Z9"/>
    <mergeCell ref="AA9:AA13"/>
    <mergeCell ref="R10:S10"/>
    <mergeCell ref="T10:V10"/>
    <mergeCell ref="W10:Y10"/>
    <mergeCell ref="Z10:Z13"/>
    <mergeCell ref="Q11:Q13"/>
    <mergeCell ref="R11:R13"/>
    <mergeCell ref="S11:S13"/>
    <mergeCell ref="T11:T13"/>
    <mergeCell ref="U11:U13"/>
    <mergeCell ref="V11:V13"/>
    <mergeCell ref="W11:W13"/>
    <mergeCell ref="O40:P40"/>
    <mergeCell ref="R40:Z40"/>
    <mergeCell ref="X11:X13"/>
    <mergeCell ref="Y11:Y13"/>
    <mergeCell ref="J12:J13"/>
    <mergeCell ref="K12:K13"/>
    <mergeCell ref="L12:L13"/>
    <mergeCell ref="M12:M13"/>
    <mergeCell ref="O12:O13"/>
    <mergeCell ref="P12:P13"/>
  </mergeCells>
  <pageMargins left="0.23622047244094499" right="0.23622047244094499" top="0.53" bottom="0.78" header="0.31496062992126" footer="0.31496062992126"/>
  <pageSetup paperSize="123" scale="2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344"/>
  <sheetViews>
    <sheetView view="pageBreakPreview" topLeftCell="A140" zoomScaleNormal="85" zoomScaleSheetLayoutView="100" workbookViewId="0">
      <selection activeCell="E150" sqref="E150"/>
    </sheetView>
  </sheetViews>
  <sheetFormatPr defaultRowHeight="15" x14ac:dyDescent="0.25"/>
  <cols>
    <col min="1" max="1" width="4.42578125" style="5" customWidth="1"/>
    <col min="2" max="2" width="4" customWidth="1"/>
    <col min="3" max="3" width="5.85546875" customWidth="1"/>
    <col min="4" max="4" width="8" customWidth="1"/>
    <col min="5" max="5" width="10.85546875" customWidth="1"/>
    <col min="6" max="6" width="63.42578125" bestFit="1" customWidth="1"/>
  </cols>
  <sheetData>
    <row r="1" spans="1:11" x14ac:dyDescent="0.25">
      <c r="A1" s="131" t="s">
        <v>179</v>
      </c>
      <c r="B1" s="131"/>
      <c r="C1" s="131"/>
      <c r="D1" s="131"/>
      <c r="E1" s="131"/>
      <c r="F1" s="131"/>
      <c r="G1" s="2"/>
      <c r="H1" s="2"/>
      <c r="I1" s="2"/>
      <c r="J1" s="2"/>
      <c r="K1" s="2"/>
    </row>
    <row r="3" spans="1:11" x14ac:dyDescent="0.25">
      <c r="A3" s="8">
        <v>4</v>
      </c>
      <c r="B3" s="9" t="s">
        <v>0</v>
      </c>
      <c r="C3" s="7"/>
      <c r="D3" s="7"/>
    </row>
    <row r="4" spans="1:11" x14ac:dyDescent="0.25">
      <c r="B4" s="8" t="s">
        <v>55</v>
      </c>
      <c r="C4" s="9" t="s">
        <v>5</v>
      </c>
      <c r="D4" s="7"/>
    </row>
    <row r="5" spans="1:11" x14ac:dyDescent="0.25">
      <c r="B5" s="5"/>
      <c r="C5" s="5" t="s">
        <v>61</v>
      </c>
      <c r="D5" s="7" t="s">
        <v>7</v>
      </c>
    </row>
    <row r="6" spans="1:11" x14ac:dyDescent="0.25">
      <c r="B6" s="5"/>
      <c r="C6" s="7"/>
      <c r="D6" s="5" t="s">
        <v>89</v>
      </c>
      <c r="E6" t="s">
        <v>9</v>
      </c>
    </row>
    <row r="7" spans="1:11" x14ac:dyDescent="0.25">
      <c r="B7" s="5"/>
      <c r="C7" s="7"/>
      <c r="D7" s="5" t="s">
        <v>90</v>
      </c>
      <c r="E7" t="s">
        <v>70</v>
      </c>
    </row>
    <row r="8" spans="1:11" x14ac:dyDescent="0.25">
      <c r="B8" s="5"/>
      <c r="C8" s="7"/>
      <c r="D8" s="5" t="s">
        <v>693</v>
      </c>
      <c r="E8" t="s">
        <v>73</v>
      </c>
    </row>
    <row r="9" spans="1:11" x14ac:dyDescent="0.25">
      <c r="B9" s="5"/>
      <c r="C9" s="7"/>
      <c r="D9" s="5"/>
    </row>
    <row r="10" spans="1:11" x14ac:dyDescent="0.25">
      <c r="B10" s="5"/>
      <c r="C10" s="5" t="s">
        <v>68</v>
      </c>
      <c r="D10" s="7" t="s">
        <v>40</v>
      </c>
    </row>
    <row r="11" spans="1:11" x14ac:dyDescent="0.25">
      <c r="B11" s="5"/>
      <c r="C11" s="7"/>
      <c r="D11" s="5" t="s">
        <v>69</v>
      </c>
      <c r="E11" t="s">
        <v>41</v>
      </c>
    </row>
    <row r="12" spans="1:11" x14ac:dyDescent="0.25">
      <c r="B12" s="5"/>
      <c r="C12" s="7"/>
      <c r="D12" s="5"/>
    </row>
    <row r="13" spans="1:11" x14ac:dyDescent="0.25">
      <c r="B13" s="8" t="s">
        <v>56</v>
      </c>
      <c r="C13" s="9" t="s">
        <v>45</v>
      </c>
      <c r="D13" s="7"/>
    </row>
    <row r="14" spans="1:11" x14ac:dyDescent="0.25">
      <c r="B14" s="5"/>
      <c r="C14" s="5" t="s">
        <v>60</v>
      </c>
      <c r="D14" s="7" t="s">
        <v>11</v>
      </c>
    </row>
    <row r="15" spans="1:11" x14ac:dyDescent="0.25">
      <c r="B15" s="5"/>
      <c r="C15" s="5" t="s">
        <v>62</v>
      </c>
      <c r="D15" s="7" t="s">
        <v>42</v>
      </c>
    </row>
    <row r="16" spans="1:11" x14ac:dyDescent="0.25">
      <c r="B16" s="5"/>
      <c r="C16" s="5" t="s">
        <v>63</v>
      </c>
      <c r="D16" s="7" t="s">
        <v>43</v>
      </c>
    </row>
    <row r="17" spans="2:5" x14ac:dyDescent="0.25">
      <c r="B17" s="5"/>
      <c r="C17" s="7"/>
      <c r="D17" s="7"/>
    </row>
    <row r="18" spans="2:5" x14ac:dyDescent="0.25">
      <c r="B18" s="8" t="s">
        <v>57</v>
      </c>
      <c r="C18" s="9" t="s">
        <v>44</v>
      </c>
      <c r="D18" s="7"/>
    </row>
    <row r="19" spans="2:5" x14ac:dyDescent="0.25">
      <c r="B19" s="5"/>
      <c r="C19" s="5" t="s">
        <v>64</v>
      </c>
      <c r="D19" s="7" t="s">
        <v>16</v>
      </c>
    </row>
    <row r="20" spans="2:5" x14ac:dyDescent="0.25">
      <c r="B20" s="5"/>
      <c r="C20" s="5"/>
      <c r="D20" s="5" t="s">
        <v>114</v>
      </c>
      <c r="E20" s="7" t="s">
        <v>17</v>
      </c>
    </row>
    <row r="21" spans="2:5" x14ac:dyDescent="0.25">
      <c r="B21" s="5"/>
      <c r="C21" s="5"/>
      <c r="D21" s="5" t="s">
        <v>115</v>
      </c>
      <c r="E21" s="7" t="s">
        <v>18</v>
      </c>
    </row>
    <row r="22" spans="2:5" x14ac:dyDescent="0.25">
      <c r="B22" s="5"/>
      <c r="C22" s="5"/>
      <c r="D22" s="5" t="s">
        <v>116</v>
      </c>
      <c r="E22" s="7" t="s">
        <v>19</v>
      </c>
    </row>
    <row r="23" spans="2:5" x14ac:dyDescent="0.25">
      <c r="B23" s="5"/>
      <c r="C23" s="5"/>
      <c r="D23" s="5" t="s">
        <v>117</v>
      </c>
      <c r="E23" s="7" t="s">
        <v>46</v>
      </c>
    </row>
    <row r="24" spans="2:5" x14ac:dyDescent="0.25">
      <c r="B24" s="5"/>
      <c r="C24" s="5"/>
      <c r="D24" s="5" t="s">
        <v>118</v>
      </c>
      <c r="E24" s="7" t="s">
        <v>20</v>
      </c>
    </row>
    <row r="25" spans="2:5" x14ac:dyDescent="0.25">
      <c r="B25" s="5"/>
      <c r="C25" s="5"/>
      <c r="D25" s="7"/>
    </row>
    <row r="26" spans="2:5" x14ac:dyDescent="0.25">
      <c r="B26" s="5"/>
      <c r="C26" s="5" t="s">
        <v>65</v>
      </c>
      <c r="D26" s="7" t="s">
        <v>21</v>
      </c>
    </row>
    <row r="27" spans="2:5" x14ac:dyDescent="0.25">
      <c r="B27" s="5"/>
      <c r="C27" s="5"/>
      <c r="D27" s="5" t="s">
        <v>105</v>
      </c>
      <c r="E27" s="7" t="s">
        <v>22</v>
      </c>
    </row>
    <row r="28" spans="2:5" x14ac:dyDescent="0.25">
      <c r="B28" s="5"/>
      <c r="C28" s="5"/>
      <c r="D28" s="5" t="s">
        <v>106</v>
      </c>
      <c r="E28" s="7" t="s">
        <v>23</v>
      </c>
    </row>
    <row r="29" spans="2:5" x14ac:dyDescent="0.25">
      <c r="B29" s="5"/>
      <c r="C29" s="5"/>
      <c r="D29" s="5" t="s">
        <v>107</v>
      </c>
      <c r="E29" s="7" t="s">
        <v>46</v>
      </c>
    </row>
    <row r="30" spans="2:5" x14ac:dyDescent="0.25">
      <c r="B30" s="5"/>
      <c r="C30" s="5"/>
      <c r="D30" s="5" t="s">
        <v>108</v>
      </c>
      <c r="E30" s="7" t="s">
        <v>24</v>
      </c>
    </row>
    <row r="31" spans="2:5" x14ac:dyDescent="0.25">
      <c r="C31" s="5"/>
    </row>
    <row r="32" spans="2:5" x14ac:dyDescent="0.25">
      <c r="B32" s="7"/>
      <c r="C32" s="5" t="s">
        <v>66</v>
      </c>
      <c r="D32" s="7" t="s">
        <v>26</v>
      </c>
      <c r="E32" s="6"/>
    </row>
    <row r="33" spans="2:5" x14ac:dyDescent="0.25">
      <c r="B33" s="7"/>
      <c r="C33" s="5"/>
      <c r="D33" s="5" t="s">
        <v>109</v>
      </c>
      <c r="E33" s="7" t="s">
        <v>47</v>
      </c>
    </row>
    <row r="34" spans="2:5" x14ac:dyDescent="0.25">
      <c r="B34" s="7"/>
      <c r="C34" s="5"/>
      <c r="D34" s="5" t="s">
        <v>110</v>
      </c>
      <c r="E34" s="7" t="s">
        <v>48</v>
      </c>
    </row>
    <row r="35" spans="2:5" x14ac:dyDescent="0.25">
      <c r="B35" s="7"/>
      <c r="D35" s="5" t="s">
        <v>111</v>
      </c>
      <c r="E35" s="7" t="s">
        <v>23</v>
      </c>
    </row>
    <row r="36" spans="2:5" x14ac:dyDescent="0.25">
      <c r="B36" s="7"/>
      <c r="C36" s="7"/>
      <c r="D36" s="5" t="s">
        <v>112</v>
      </c>
      <c r="E36" s="7" t="s">
        <v>46</v>
      </c>
    </row>
    <row r="37" spans="2:5" x14ac:dyDescent="0.25">
      <c r="B37" s="7"/>
      <c r="C37" s="7"/>
      <c r="D37" s="5" t="s">
        <v>113</v>
      </c>
      <c r="E37" s="7" t="s">
        <v>24</v>
      </c>
    </row>
    <row r="38" spans="2:5" x14ac:dyDescent="0.25">
      <c r="B38" s="7"/>
      <c r="C38" s="7"/>
      <c r="D38" s="7"/>
    </row>
    <row r="39" spans="2:5" x14ac:dyDescent="0.25">
      <c r="B39" s="8" t="s">
        <v>58</v>
      </c>
      <c r="C39" s="9" t="s">
        <v>27</v>
      </c>
      <c r="D39" s="7"/>
    </row>
    <row r="40" spans="2:5" x14ac:dyDescent="0.25">
      <c r="B40" s="7"/>
      <c r="C40" s="5" t="s">
        <v>67</v>
      </c>
      <c r="D40" s="7" t="s">
        <v>29</v>
      </c>
    </row>
    <row r="41" spans="2:5" x14ac:dyDescent="0.25">
      <c r="B41" s="7"/>
      <c r="C41" s="5"/>
      <c r="D41" s="5" t="s">
        <v>102</v>
      </c>
      <c r="E41" t="s">
        <v>51</v>
      </c>
    </row>
    <row r="42" spans="2:5" x14ac:dyDescent="0.25">
      <c r="B42" s="7"/>
      <c r="C42" s="5"/>
      <c r="D42" s="5" t="s">
        <v>103</v>
      </c>
      <c r="E42" t="s">
        <v>50</v>
      </c>
    </row>
    <row r="43" spans="2:5" x14ac:dyDescent="0.25">
      <c r="B43" s="7"/>
      <c r="C43" s="5"/>
      <c r="D43" s="5" t="s">
        <v>104</v>
      </c>
      <c r="E43" t="s">
        <v>39</v>
      </c>
    </row>
    <row r="44" spans="2:5" x14ac:dyDescent="0.25">
      <c r="B44" s="7"/>
      <c r="C44" s="5" t="s">
        <v>68</v>
      </c>
      <c r="D44" s="7" t="s">
        <v>32</v>
      </c>
    </row>
    <row r="45" spans="2:5" x14ac:dyDescent="0.25">
      <c r="B45" s="7"/>
      <c r="C45" s="5"/>
      <c r="D45" s="5" t="s">
        <v>95</v>
      </c>
      <c r="E45" t="s">
        <v>52</v>
      </c>
    </row>
    <row r="46" spans="2:5" x14ac:dyDescent="0.25">
      <c r="B46" s="7"/>
      <c r="C46" s="5"/>
      <c r="D46" s="5" t="s">
        <v>96</v>
      </c>
      <c r="E46" t="s">
        <v>33</v>
      </c>
    </row>
    <row r="47" spans="2:5" x14ac:dyDescent="0.25">
      <c r="B47" s="7"/>
      <c r="C47" s="5"/>
      <c r="D47" s="5" t="s">
        <v>97</v>
      </c>
      <c r="E47" t="s">
        <v>34</v>
      </c>
    </row>
    <row r="48" spans="2:5" x14ac:dyDescent="0.25">
      <c r="B48" s="7"/>
      <c r="C48" s="5"/>
      <c r="D48" s="5" t="s">
        <v>98</v>
      </c>
      <c r="E48" t="s">
        <v>35</v>
      </c>
    </row>
    <row r="49" spans="1:6" x14ac:dyDescent="0.25">
      <c r="B49" s="7"/>
      <c r="C49" s="5" t="s">
        <v>91</v>
      </c>
      <c r="D49" s="7" t="s">
        <v>37</v>
      </c>
    </row>
    <row r="50" spans="1:6" x14ac:dyDescent="0.25">
      <c r="B50" s="7"/>
      <c r="C50" s="5"/>
      <c r="D50" s="5" t="s">
        <v>99</v>
      </c>
      <c r="E50" t="s">
        <v>695</v>
      </c>
    </row>
    <row r="51" spans="1:6" x14ac:dyDescent="0.25">
      <c r="B51" s="7"/>
      <c r="C51" s="5"/>
      <c r="D51" s="5" t="s">
        <v>100</v>
      </c>
      <c r="E51" t="s">
        <v>695</v>
      </c>
    </row>
    <row r="52" spans="1:6" x14ac:dyDescent="0.25">
      <c r="B52" s="7"/>
      <c r="C52" s="5"/>
      <c r="D52" s="5" t="s">
        <v>101</v>
      </c>
      <c r="E52" t="s">
        <v>695</v>
      </c>
    </row>
    <row r="53" spans="1:6" x14ac:dyDescent="0.25">
      <c r="C53" s="5" t="s">
        <v>92</v>
      </c>
      <c r="D53" s="7" t="s">
        <v>49</v>
      </c>
    </row>
    <row r="54" spans="1:6" x14ac:dyDescent="0.25">
      <c r="D54" s="5" t="s">
        <v>94</v>
      </c>
      <c r="E54" t="s">
        <v>53</v>
      </c>
    </row>
    <row r="55" spans="1:6" x14ac:dyDescent="0.25">
      <c r="D55" s="5"/>
    </row>
    <row r="56" spans="1:6" x14ac:dyDescent="0.25">
      <c r="C56" s="5" t="s">
        <v>93</v>
      </c>
      <c r="D56" s="7" t="s">
        <v>54</v>
      </c>
    </row>
    <row r="57" spans="1:6" x14ac:dyDescent="0.25">
      <c r="C57" s="5"/>
      <c r="D57" s="7"/>
    </row>
    <row r="58" spans="1:6" x14ac:dyDescent="0.25">
      <c r="B58" s="8" t="s">
        <v>59</v>
      </c>
      <c r="C58" s="2" t="s">
        <v>694</v>
      </c>
    </row>
    <row r="60" spans="1:6" s="2" customFormat="1" x14ac:dyDescent="0.25">
      <c r="A60" s="8">
        <v>5</v>
      </c>
      <c r="B60" s="2" t="s">
        <v>1</v>
      </c>
    </row>
    <row r="61" spans="1:6" s="2" customFormat="1" x14ac:dyDescent="0.25">
      <c r="A61" s="8"/>
      <c r="B61" s="2" t="s">
        <v>88</v>
      </c>
      <c r="C61" s="2" t="s">
        <v>6</v>
      </c>
    </row>
    <row r="62" spans="1:6" x14ac:dyDescent="0.25">
      <c r="C62" t="s">
        <v>119</v>
      </c>
      <c r="D62" t="s">
        <v>8</v>
      </c>
    </row>
    <row r="63" spans="1:6" x14ac:dyDescent="0.25">
      <c r="D63" t="s">
        <v>126</v>
      </c>
      <c r="E63" t="s">
        <v>696</v>
      </c>
    </row>
    <row r="64" spans="1:6" x14ac:dyDescent="0.25">
      <c r="E64" t="s">
        <v>128</v>
      </c>
      <c r="F64" t="s">
        <v>9</v>
      </c>
    </row>
    <row r="65" spans="3:6" x14ac:dyDescent="0.25">
      <c r="E65" t="s">
        <v>180</v>
      </c>
      <c r="F65" t="s">
        <v>72</v>
      </c>
    </row>
    <row r="66" spans="3:6" x14ac:dyDescent="0.25">
      <c r="D66" t="s">
        <v>127</v>
      </c>
      <c r="E66" t="s">
        <v>71</v>
      </c>
    </row>
    <row r="67" spans="3:6" x14ac:dyDescent="0.25">
      <c r="E67" t="s">
        <v>129</v>
      </c>
      <c r="F67" t="s">
        <v>70</v>
      </c>
    </row>
    <row r="68" spans="3:6" x14ac:dyDescent="0.25">
      <c r="E68" t="s">
        <v>181</v>
      </c>
      <c r="F68" t="s">
        <v>73</v>
      </c>
    </row>
    <row r="70" spans="3:6" x14ac:dyDescent="0.25">
      <c r="C70" t="s">
        <v>120</v>
      </c>
      <c r="D70" t="s">
        <v>75</v>
      </c>
    </row>
    <row r="71" spans="3:6" x14ac:dyDescent="0.25">
      <c r="D71" t="s">
        <v>133</v>
      </c>
      <c r="E71" t="s">
        <v>76</v>
      </c>
    </row>
    <row r="72" spans="3:6" x14ac:dyDescent="0.25">
      <c r="E72" t="s">
        <v>182</v>
      </c>
      <c r="F72" t="s">
        <v>184</v>
      </c>
    </row>
    <row r="73" spans="3:6" x14ac:dyDescent="0.25">
      <c r="E73" t="s">
        <v>183</v>
      </c>
      <c r="F73" t="s">
        <v>185</v>
      </c>
    </row>
    <row r="74" spans="3:6" x14ac:dyDescent="0.25">
      <c r="E74" t="s">
        <v>186</v>
      </c>
      <c r="F74" t="s">
        <v>188</v>
      </c>
    </row>
    <row r="75" spans="3:6" x14ac:dyDescent="0.25">
      <c r="E75" t="s">
        <v>187</v>
      </c>
      <c r="F75" t="s">
        <v>189</v>
      </c>
    </row>
    <row r="77" spans="3:6" x14ac:dyDescent="0.25">
      <c r="D77" t="s">
        <v>134</v>
      </c>
      <c r="E77" t="s">
        <v>74</v>
      </c>
    </row>
    <row r="78" spans="3:6" x14ac:dyDescent="0.25">
      <c r="E78" t="s">
        <v>190</v>
      </c>
      <c r="F78" t="s">
        <v>193</v>
      </c>
    </row>
    <row r="79" spans="3:6" x14ac:dyDescent="0.25">
      <c r="E79" t="s">
        <v>191</v>
      </c>
      <c r="F79" t="s">
        <v>194</v>
      </c>
    </row>
    <row r="80" spans="3:6" x14ac:dyDescent="0.25">
      <c r="E80" t="s">
        <v>192</v>
      </c>
      <c r="F80" t="s">
        <v>195</v>
      </c>
    </row>
    <row r="82" spans="1:6" x14ac:dyDescent="0.25">
      <c r="C82" t="s">
        <v>121</v>
      </c>
      <c r="D82" t="s">
        <v>77</v>
      </c>
    </row>
    <row r="83" spans="1:6" x14ac:dyDescent="0.25">
      <c r="D83" t="s">
        <v>135</v>
      </c>
      <c r="E83" t="s">
        <v>697</v>
      </c>
    </row>
    <row r="85" spans="1:6" s="2" customFormat="1" x14ac:dyDescent="0.25">
      <c r="A85" s="8"/>
      <c r="B85" s="2" t="s">
        <v>122</v>
      </c>
      <c r="C85" s="2" t="s">
        <v>10</v>
      </c>
    </row>
    <row r="86" spans="1:6" x14ac:dyDescent="0.25">
      <c r="C86" t="s">
        <v>123</v>
      </c>
      <c r="D86" t="s">
        <v>8</v>
      </c>
    </row>
    <row r="87" spans="1:6" x14ac:dyDescent="0.25">
      <c r="D87" t="s">
        <v>131</v>
      </c>
      <c r="E87" t="s">
        <v>78</v>
      </c>
    </row>
    <row r="88" spans="1:6" x14ac:dyDescent="0.25">
      <c r="E88" t="s">
        <v>196</v>
      </c>
      <c r="F88" t="s">
        <v>198</v>
      </c>
    </row>
    <row r="89" spans="1:6" x14ac:dyDescent="0.25">
      <c r="E89" t="s">
        <v>197</v>
      </c>
      <c r="F89" t="s">
        <v>199</v>
      </c>
    </row>
    <row r="91" spans="1:6" x14ac:dyDescent="0.25">
      <c r="D91" t="s">
        <v>132</v>
      </c>
      <c r="E91" t="s">
        <v>79</v>
      </c>
    </row>
    <row r="92" spans="1:6" x14ac:dyDescent="0.25">
      <c r="E92" t="s">
        <v>200</v>
      </c>
      <c r="F92" t="s">
        <v>202</v>
      </c>
    </row>
    <row r="93" spans="1:6" x14ac:dyDescent="0.25">
      <c r="E93" t="s">
        <v>201</v>
      </c>
      <c r="F93" t="s">
        <v>203</v>
      </c>
    </row>
    <row r="96" spans="1:6" x14ac:dyDescent="0.25">
      <c r="C96" t="s">
        <v>124</v>
      </c>
      <c r="D96" t="s">
        <v>13</v>
      </c>
    </row>
    <row r="97" spans="4:6" x14ac:dyDescent="0.25">
      <c r="D97" t="s">
        <v>136</v>
      </c>
      <c r="E97" t="s">
        <v>80</v>
      </c>
    </row>
    <row r="98" spans="4:6" x14ac:dyDescent="0.25">
      <c r="E98" t="s">
        <v>221</v>
      </c>
      <c r="F98" t="s">
        <v>226</v>
      </c>
    </row>
    <row r="99" spans="4:6" x14ac:dyDescent="0.25">
      <c r="E99" t="s">
        <v>222</v>
      </c>
      <c r="F99" t="s">
        <v>227</v>
      </c>
    </row>
    <row r="100" spans="4:6" x14ac:dyDescent="0.25">
      <c r="E100" t="s">
        <v>223</v>
      </c>
      <c r="F100" t="s">
        <v>228</v>
      </c>
    </row>
    <row r="101" spans="4:6" x14ac:dyDescent="0.25">
      <c r="E101" t="s">
        <v>224</v>
      </c>
      <c r="F101" t="s">
        <v>229</v>
      </c>
    </row>
    <row r="102" spans="4:6" x14ac:dyDescent="0.25">
      <c r="E102" t="s">
        <v>225</v>
      </c>
      <c r="F102" t="s">
        <v>230</v>
      </c>
    </row>
    <row r="103" spans="4:6" x14ac:dyDescent="0.25">
      <c r="E103" t="s">
        <v>231</v>
      </c>
      <c r="F103" t="s">
        <v>233</v>
      </c>
    </row>
    <row r="104" spans="4:6" x14ac:dyDescent="0.25">
      <c r="E104" t="s">
        <v>232</v>
      </c>
      <c r="F104" t="s">
        <v>234</v>
      </c>
    </row>
    <row r="106" spans="4:6" x14ac:dyDescent="0.25">
      <c r="D106" t="s">
        <v>137</v>
      </c>
      <c r="E106" t="s">
        <v>81</v>
      </c>
    </row>
    <row r="107" spans="4:6" x14ac:dyDescent="0.25">
      <c r="E107" t="s">
        <v>235</v>
      </c>
      <c r="F107" t="s">
        <v>240</v>
      </c>
    </row>
    <row r="108" spans="4:6" x14ac:dyDescent="0.25">
      <c r="E108" t="s">
        <v>236</v>
      </c>
      <c r="F108" t="s">
        <v>241</v>
      </c>
    </row>
    <row r="109" spans="4:6" x14ac:dyDescent="0.25">
      <c r="E109" t="s">
        <v>237</v>
      </c>
      <c r="F109" t="s">
        <v>242</v>
      </c>
    </row>
    <row r="110" spans="4:6" x14ac:dyDescent="0.25">
      <c r="E110" t="s">
        <v>238</v>
      </c>
      <c r="F110" t="s">
        <v>243</v>
      </c>
    </row>
    <row r="111" spans="4:6" x14ac:dyDescent="0.25">
      <c r="E111" t="s">
        <v>239</v>
      </c>
      <c r="F111" t="s">
        <v>244</v>
      </c>
    </row>
    <row r="112" spans="4:6" x14ac:dyDescent="0.25">
      <c r="E112" t="s">
        <v>245</v>
      </c>
      <c r="F112" t="s">
        <v>234</v>
      </c>
    </row>
    <row r="114" spans="4:6" x14ac:dyDescent="0.25">
      <c r="D114" t="s">
        <v>138</v>
      </c>
      <c r="E114" t="s">
        <v>82</v>
      </c>
    </row>
    <row r="115" spans="4:6" x14ac:dyDescent="0.25">
      <c r="E115" t="s">
        <v>246</v>
      </c>
      <c r="F115" t="s">
        <v>247</v>
      </c>
    </row>
    <row r="116" spans="4:6" x14ac:dyDescent="0.25">
      <c r="E116" t="s">
        <v>250</v>
      </c>
      <c r="F116" t="s">
        <v>248</v>
      </c>
    </row>
    <row r="117" spans="4:6" x14ac:dyDescent="0.25">
      <c r="E117" t="s">
        <v>251</v>
      </c>
      <c r="F117" t="s">
        <v>249</v>
      </c>
    </row>
    <row r="118" spans="4:6" x14ac:dyDescent="0.25">
      <c r="E118" t="s">
        <v>252</v>
      </c>
      <c r="F118" t="s">
        <v>255</v>
      </c>
    </row>
    <row r="119" spans="4:6" x14ac:dyDescent="0.25">
      <c r="E119" t="s">
        <v>253</v>
      </c>
      <c r="F119" t="s">
        <v>256</v>
      </c>
    </row>
    <row r="120" spans="4:6" x14ac:dyDescent="0.25">
      <c r="E120" t="s">
        <v>254</v>
      </c>
      <c r="F120" t="s">
        <v>257</v>
      </c>
    </row>
    <row r="121" spans="4:6" x14ac:dyDescent="0.25">
      <c r="E121" t="s">
        <v>258</v>
      </c>
      <c r="F121" t="s">
        <v>234</v>
      </c>
    </row>
    <row r="123" spans="4:6" x14ac:dyDescent="0.25">
      <c r="D123" t="s">
        <v>139</v>
      </c>
      <c r="E123" t="s">
        <v>83</v>
      </c>
    </row>
    <row r="124" spans="4:6" x14ac:dyDescent="0.25">
      <c r="E124" t="s">
        <v>259</v>
      </c>
      <c r="F124" t="s">
        <v>260</v>
      </c>
    </row>
    <row r="125" spans="4:6" x14ac:dyDescent="0.25">
      <c r="E125" t="s">
        <v>262</v>
      </c>
      <c r="F125" t="s">
        <v>261</v>
      </c>
    </row>
    <row r="126" spans="4:6" x14ac:dyDescent="0.25">
      <c r="E126" t="s">
        <v>270</v>
      </c>
      <c r="F126" t="s">
        <v>234</v>
      </c>
    </row>
    <row r="128" spans="4:6" x14ac:dyDescent="0.25">
      <c r="D128" t="s">
        <v>140</v>
      </c>
      <c r="E128" t="s">
        <v>84</v>
      </c>
    </row>
    <row r="129" spans="4:6" x14ac:dyDescent="0.25">
      <c r="E129" t="s">
        <v>263</v>
      </c>
      <c r="F129" t="s">
        <v>266</v>
      </c>
    </row>
    <row r="130" spans="4:6" x14ac:dyDescent="0.25">
      <c r="E130" t="s">
        <v>264</v>
      </c>
      <c r="F130" t="s">
        <v>267</v>
      </c>
    </row>
    <row r="131" spans="4:6" x14ac:dyDescent="0.25">
      <c r="E131" t="s">
        <v>265</v>
      </c>
      <c r="F131" t="s">
        <v>268</v>
      </c>
    </row>
    <row r="132" spans="4:6" x14ac:dyDescent="0.25">
      <c r="E132" t="s">
        <v>269</v>
      </c>
      <c r="F132" t="s">
        <v>216</v>
      </c>
    </row>
    <row r="134" spans="4:6" x14ac:dyDescent="0.25">
      <c r="D134" t="s">
        <v>141</v>
      </c>
      <c r="E134" t="s">
        <v>85</v>
      </c>
    </row>
    <row r="135" spans="4:6" x14ac:dyDescent="0.25">
      <c r="E135" t="s">
        <v>271</v>
      </c>
      <c r="F135" t="s">
        <v>274</v>
      </c>
    </row>
    <row r="136" spans="4:6" x14ac:dyDescent="0.25">
      <c r="E136" t="s">
        <v>272</v>
      </c>
      <c r="F136" t="s">
        <v>275</v>
      </c>
    </row>
    <row r="137" spans="4:6" x14ac:dyDescent="0.25">
      <c r="E137" t="s">
        <v>273</v>
      </c>
      <c r="F137" t="s">
        <v>276</v>
      </c>
    </row>
    <row r="138" spans="4:6" x14ac:dyDescent="0.25">
      <c r="E138" t="s">
        <v>277</v>
      </c>
      <c r="F138" t="s">
        <v>280</v>
      </c>
    </row>
    <row r="139" spans="4:6" x14ac:dyDescent="0.25">
      <c r="E139" t="s">
        <v>278</v>
      </c>
      <c r="F139" t="s">
        <v>281</v>
      </c>
    </row>
    <row r="140" spans="4:6" x14ac:dyDescent="0.25">
      <c r="E140" t="s">
        <v>279</v>
      </c>
      <c r="F140" t="s">
        <v>282</v>
      </c>
    </row>
    <row r="141" spans="4:6" x14ac:dyDescent="0.25">
      <c r="E141" t="s">
        <v>283</v>
      </c>
      <c r="F141" t="s">
        <v>285</v>
      </c>
    </row>
    <row r="142" spans="4:6" x14ac:dyDescent="0.25">
      <c r="E142" t="s">
        <v>284</v>
      </c>
      <c r="F142" t="s">
        <v>216</v>
      </c>
    </row>
    <row r="144" spans="4:6" x14ac:dyDescent="0.25">
      <c r="D144" t="s">
        <v>142</v>
      </c>
      <c r="E144" t="s">
        <v>86</v>
      </c>
    </row>
    <row r="145" spans="4:6" x14ac:dyDescent="0.25">
      <c r="E145" t="s">
        <v>286</v>
      </c>
      <c r="F145" t="s">
        <v>289</v>
      </c>
    </row>
    <row r="146" spans="4:6" x14ac:dyDescent="0.25">
      <c r="E146" t="s">
        <v>287</v>
      </c>
      <c r="F146" t="s">
        <v>290</v>
      </c>
    </row>
    <row r="147" spans="4:6" x14ac:dyDescent="0.25">
      <c r="E147" t="s">
        <v>288</v>
      </c>
      <c r="F147" t="s">
        <v>291</v>
      </c>
    </row>
    <row r="148" spans="4:6" x14ac:dyDescent="0.25">
      <c r="E148" t="s">
        <v>292</v>
      </c>
      <c r="F148" t="s">
        <v>293</v>
      </c>
    </row>
    <row r="150" spans="4:6" x14ac:dyDescent="0.25">
      <c r="D150" t="s">
        <v>143</v>
      </c>
      <c r="E150" t="s">
        <v>310</v>
      </c>
    </row>
    <row r="151" spans="4:6" x14ac:dyDescent="0.25">
      <c r="E151" t="s">
        <v>294</v>
      </c>
      <c r="F151" t="s">
        <v>295</v>
      </c>
    </row>
    <row r="152" spans="4:6" x14ac:dyDescent="0.25">
      <c r="E152" t="s">
        <v>298</v>
      </c>
      <c r="F152" t="s">
        <v>296</v>
      </c>
    </row>
    <row r="153" spans="4:6" x14ac:dyDescent="0.25">
      <c r="E153" t="s">
        <v>299</v>
      </c>
      <c r="F153" t="s">
        <v>297</v>
      </c>
    </row>
    <row r="154" spans="4:6" x14ac:dyDescent="0.25">
      <c r="E154" t="s">
        <v>300</v>
      </c>
      <c r="F154" t="s">
        <v>302</v>
      </c>
    </row>
    <row r="155" spans="4:6" x14ac:dyDescent="0.25">
      <c r="E155" t="s">
        <v>304</v>
      </c>
      <c r="F155" t="s">
        <v>309</v>
      </c>
    </row>
    <row r="156" spans="4:6" x14ac:dyDescent="0.25">
      <c r="E156" t="s">
        <v>305</v>
      </c>
      <c r="F156" t="s">
        <v>301</v>
      </c>
    </row>
    <row r="157" spans="4:6" x14ac:dyDescent="0.25">
      <c r="E157" t="s">
        <v>306</v>
      </c>
      <c r="F157" t="s">
        <v>303</v>
      </c>
    </row>
    <row r="158" spans="4:6" x14ac:dyDescent="0.25">
      <c r="E158" t="s">
        <v>308</v>
      </c>
      <c r="F158" t="s">
        <v>216</v>
      </c>
    </row>
    <row r="160" spans="4:6" x14ac:dyDescent="0.25">
      <c r="D160" t="s">
        <v>144</v>
      </c>
      <c r="E160" t="s">
        <v>87</v>
      </c>
    </row>
    <row r="161" spans="3:6" x14ac:dyDescent="0.25">
      <c r="E161" t="s">
        <v>307</v>
      </c>
      <c r="F161" t="s">
        <v>311</v>
      </c>
    </row>
    <row r="162" spans="3:6" x14ac:dyDescent="0.25">
      <c r="E162" t="s">
        <v>313</v>
      </c>
      <c r="F162" t="s">
        <v>312</v>
      </c>
    </row>
    <row r="164" spans="3:6" x14ac:dyDescent="0.25">
      <c r="C164" t="s">
        <v>125</v>
      </c>
      <c r="D164" t="s">
        <v>14</v>
      </c>
    </row>
    <row r="165" spans="3:6" x14ac:dyDescent="0.25">
      <c r="D165" t="s">
        <v>145</v>
      </c>
      <c r="E165" t="s">
        <v>130</v>
      </c>
    </row>
    <row r="166" spans="3:6" x14ac:dyDescent="0.25">
      <c r="E166" t="s">
        <v>314</v>
      </c>
      <c r="F166" t="s">
        <v>319</v>
      </c>
    </row>
    <row r="167" spans="3:6" x14ac:dyDescent="0.25">
      <c r="E167" t="s">
        <v>315</v>
      </c>
      <c r="F167" t="s">
        <v>320</v>
      </c>
    </row>
    <row r="168" spans="3:6" x14ac:dyDescent="0.25">
      <c r="E168" t="s">
        <v>316</v>
      </c>
      <c r="F168" t="s">
        <v>321</v>
      </c>
    </row>
    <row r="169" spans="3:6" x14ac:dyDescent="0.25">
      <c r="E169" t="s">
        <v>317</v>
      </c>
      <c r="F169" t="s">
        <v>322</v>
      </c>
    </row>
    <row r="170" spans="3:6" x14ac:dyDescent="0.25">
      <c r="E170" t="s">
        <v>318</v>
      </c>
      <c r="F170" t="s">
        <v>323</v>
      </c>
    </row>
    <row r="172" spans="3:6" x14ac:dyDescent="0.25">
      <c r="D172" t="s">
        <v>146</v>
      </c>
      <c r="E172" t="s">
        <v>154</v>
      </c>
    </row>
    <row r="173" spans="3:6" x14ac:dyDescent="0.25">
      <c r="E173" t="s">
        <v>324</v>
      </c>
      <c r="F173" t="s">
        <v>328</v>
      </c>
    </row>
    <row r="174" spans="3:6" x14ac:dyDescent="0.25">
      <c r="E174" t="s">
        <v>325</v>
      </c>
      <c r="F174" t="s">
        <v>329</v>
      </c>
    </row>
    <row r="175" spans="3:6" x14ac:dyDescent="0.25">
      <c r="E175" t="s">
        <v>326</v>
      </c>
      <c r="F175" t="s">
        <v>330</v>
      </c>
    </row>
    <row r="176" spans="3:6" x14ac:dyDescent="0.25">
      <c r="E176" t="s">
        <v>327</v>
      </c>
      <c r="F176" t="s">
        <v>331</v>
      </c>
    </row>
    <row r="177" spans="4:6" x14ac:dyDescent="0.25">
      <c r="E177" t="s">
        <v>333</v>
      </c>
      <c r="F177" t="s">
        <v>332</v>
      </c>
    </row>
    <row r="179" spans="4:6" x14ac:dyDescent="0.25">
      <c r="D179" t="s">
        <v>147</v>
      </c>
      <c r="E179" t="s">
        <v>155</v>
      </c>
    </row>
    <row r="180" spans="4:6" x14ac:dyDescent="0.25">
      <c r="E180" t="s">
        <v>334</v>
      </c>
      <c r="F180" t="s">
        <v>335</v>
      </c>
    </row>
    <row r="181" spans="4:6" x14ac:dyDescent="0.25">
      <c r="E181" t="s">
        <v>339</v>
      </c>
      <c r="F181" t="s">
        <v>336</v>
      </c>
    </row>
    <row r="182" spans="4:6" x14ac:dyDescent="0.25">
      <c r="E182" t="s">
        <v>340</v>
      </c>
      <c r="F182" t="s">
        <v>337</v>
      </c>
    </row>
    <row r="183" spans="4:6" x14ac:dyDescent="0.25">
      <c r="E183" t="s">
        <v>341</v>
      </c>
      <c r="F183" t="s">
        <v>338</v>
      </c>
    </row>
    <row r="184" spans="4:6" x14ac:dyDescent="0.25">
      <c r="E184" t="s">
        <v>342</v>
      </c>
      <c r="F184" t="s">
        <v>216</v>
      </c>
    </row>
    <row r="186" spans="4:6" x14ac:dyDescent="0.25">
      <c r="D186" t="s">
        <v>148</v>
      </c>
      <c r="E186" t="s">
        <v>156</v>
      </c>
    </row>
    <row r="187" spans="4:6" x14ac:dyDescent="0.25">
      <c r="E187" t="s">
        <v>343</v>
      </c>
      <c r="F187" t="s">
        <v>344</v>
      </c>
    </row>
    <row r="188" spans="4:6" x14ac:dyDescent="0.25">
      <c r="E188" t="s">
        <v>356</v>
      </c>
      <c r="F188" t="s">
        <v>345</v>
      </c>
    </row>
    <row r="189" spans="4:6" x14ac:dyDescent="0.25">
      <c r="E189" t="s">
        <v>357</v>
      </c>
      <c r="F189" t="s">
        <v>346</v>
      </c>
    </row>
    <row r="190" spans="4:6" x14ac:dyDescent="0.25">
      <c r="E190" t="s">
        <v>358</v>
      </c>
      <c r="F190" t="s">
        <v>347</v>
      </c>
    </row>
    <row r="191" spans="4:6" x14ac:dyDescent="0.25">
      <c r="E191" t="s">
        <v>359</v>
      </c>
      <c r="F191" t="s">
        <v>348</v>
      </c>
    </row>
    <row r="192" spans="4:6" x14ac:dyDescent="0.25">
      <c r="E192" t="s">
        <v>360</v>
      </c>
      <c r="F192" t="s">
        <v>349</v>
      </c>
    </row>
    <row r="193" spans="4:6" x14ac:dyDescent="0.25">
      <c r="E193" t="s">
        <v>361</v>
      </c>
      <c r="F193" t="s">
        <v>350</v>
      </c>
    </row>
    <row r="194" spans="4:6" x14ac:dyDescent="0.25">
      <c r="E194" t="s">
        <v>362</v>
      </c>
      <c r="F194" t="s">
        <v>351</v>
      </c>
    </row>
    <row r="195" spans="4:6" x14ac:dyDescent="0.25">
      <c r="E195" t="s">
        <v>363</v>
      </c>
      <c r="F195" t="s">
        <v>372</v>
      </c>
    </row>
    <row r="196" spans="4:6" x14ac:dyDescent="0.25">
      <c r="E196" t="s">
        <v>364</v>
      </c>
      <c r="F196" t="s">
        <v>353</v>
      </c>
    </row>
    <row r="197" spans="4:6" x14ac:dyDescent="0.25">
      <c r="E197" t="s">
        <v>365</v>
      </c>
      <c r="F197" t="s">
        <v>354</v>
      </c>
    </row>
    <row r="198" spans="4:6" x14ac:dyDescent="0.25">
      <c r="E198" t="s">
        <v>366</v>
      </c>
      <c r="F198" t="s">
        <v>355</v>
      </c>
    </row>
    <row r="200" spans="4:6" x14ac:dyDescent="0.25">
      <c r="D200" t="s">
        <v>149</v>
      </c>
      <c r="E200" t="s">
        <v>157</v>
      </c>
    </row>
    <row r="201" spans="4:6" x14ac:dyDescent="0.25">
      <c r="E201" t="s">
        <v>367</v>
      </c>
      <c r="F201" t="s">
        <v>368</v>
      </c>
    </row>
    <row r="202" spans="4:6" x14ac:dyDescent="0.25">
      <c r="E202" t="s">
        <v>374</v>
      </c>
      <c r="F202" t="s">
        <v>413</v>
      </c>
    </row>
    <row r="203" spans="4:6" x14ac:dyDescent="0.25">
      <c r="E203" t="s">
        <v>375</v>
      </c>
      <c r="F203" t="s">
        <v>369</v>
      </c>
    </row>
    <row r="204" spans="4:6" x14ac:dyDescent="0.25">
      <c r="E204" t="s">
        <v>376</v>
      </c>
      <c r="F204" t="s">
        <v>370</v>
      </c>
    </row>
    <row r="205" spans="4:6" x14ac:dyDescent="0.25">
      <c r="E205" t="s">
        <v>377</v>
      </c>
      <c r="F205" t="s">
        <v>352</v>
      </c>
    </row>
    <row r="206" spans="4:6" x14ac:dyDescent="0.25">
      <c r="E206" t="s">
        <v>378</v>
      </c>
      <c r="F206" t="s">
        <v>371</v>
      </c>
    </row>
    <row r="207" spans="4:6" x14ac:dyDescent="0.25">
      <c r="E207" t="s">
        <v>379</v>
      </c>
      <c r="F207" t="s">
        <v>373</v>
      </c>
    </row>
    <row r="208" spans="4:6" x14ac:dyDescent="0.25">
      <c r="E208" t="s">
        <v>380</v>
      </c>
      <c r="F208" t="s">
        <v>216</v>
      </c>
    </row>
    <row r="210" spans="4:6" x14ac:dyDescent="0.25">
      <c r="D210" t="s">
        <v>150</v>
      </c>
      <c r="E210" t="s">
        <v>158</v>
      </c>
    </row>
    <row r="211" spans="4:6" x14ac:dyDescent="0.25">
      <c r="E211" t="s">
        <v>381</v>
      </c>
      <c r="F211" t="s">
        <v>382</v>
      </c>
    </row>
    <row r="212" spans="4:6" x14ac:dyDescent="0.25">
      <c r="E212" t="s">
        <v>391</v>
      </c>
      <c r="F212" t="s">
        <v>383</v>
      </c>
    </row>
    <row r="213" spans="4:6" x14ac:dyDescent="0.25">
      <c r="E213" t="s">
        <v>392</v>
      </c>
      <c r="F213" t="s">
        <v>384</v>
      </c>
    </row>
    <row r="214" spans="4:6" x14ac:dyDescent="0.25">
      <c r="E214" t="s">
        <v>393</v>
      </c>
      <c r="F214" t="s">
        <v>385</v>
      </c>
    </row>
    <row r="215" spans="4:6" x14ac:dyDescent="0.25">
      <c r="E215" t="s">
        <v>394</v>
      </c>
      <c r="F215" t="s">
        <v>386</v>
      </c>
    </row>
    <row r="216" spans="4:6" x14ac:dyDescent="0.25">
      <c r="E216" t="s">
        <v>395</v>
      </c>
      <c r="F216" t="s">
        <v>387</v>
      </c>
    </row>
    <row r="217" spans="4:6" x14ac:dyDescent="0.25">
      <c r="E217" t="s">
        <v>396</v>
      </c>
      <c r="F217" t="s">
        <v>388</v>
      </c>
    </row>
    <row r="218" spans="4:6" x14ac:dyDescent="0.25">
      <c r="E218" t="s">
        <v>397</v>
      </c>
      <c r="F218" t="s">
        <v>389</v>
      </c>
    </row>
    <row r="219" spans="4:6" x14ac:dyDescent="0.25">
      <c r="E219" t="s">
        <v>398</v>
      </c>
      <c r="F219" t="s">
        <v>390</v>
      </c>
    </row>
    <row r="220" spans="4:6" x14ac:dyDescent="0.25">
      <c r="E220" t="s">
        <v>399</v>
      </c>
      <c r="F220" t="s">
        <v>216</v>
      </c>
    </row>
    <row r="222" spans="4:6" x14ac:dyDescent="0.25">
      <c r="D222" t="s">
        <v>151</v>
      </c>
      <c r="E222" t="s">
        <v>159</v>
      </c>
    </row>
    <row r="223" spans="4:6" x14ac:dyDescent="0.25">
      <c r="E223" t="s">
        <v>400</v>
      </c>
      <c r="F223" t="s">
        <v>401</v>
      </c>
    </row>
    <row r="224" spans="4:6" x14ac:dyDescent="0.25">
      <c r="E224" t="s">
        <v>416</v>
      </c>
      <c r="F224" t="s">
        <v>402</v>
      </c>
    </row>
    <row r="225" spans="4:6" x14ac:dyDescent="0.25">
      <c r="E225" t="s">
        <v>417</v>
      </c>
      <c r="F225" t="s">
        <v>403</v>
      </c>
    </row>
    <row r="226" spans="4:6" x14ac:dyDescent="0.25">
      <c r="E226" t="s">
        <v>418</v>
      </c>
      <c r="F226" t="s">
        <v>404</v>
      </c>
    </row>
    <row r="227" spans="4:6" x14ac:dyDescent="0.25">
      <c r="E227" t="s">
        <v>419</v>
      </c>
      <c r="F227" t="s">
        <v>405</v>
      </c>
    </row>
    <row r="228" spans="4:6" x14ac:dyDescent="0.25">
      <c r="E228" t="s">
        <v>420</v>
      </c>
      <c r="F228" t="s">
        <v>406</v>
      </c>
    </row>
    <row r="229" spans="4:6" x14ac:dyDescent="0.25">
      <c r="E229" t="s">
        <v>421</v>
      </c>
      <c r="F229" t="s">
        <v>407</v>
      </c>
    </row>
    <row r="230" spans="4:6" x14ac:dyDescent="0.25">
      <c r="E230" t="s">
        <v>422</v>
      </c>
      <c r="F230" t="s">
        <v>408</v>
      </c>
    </row>
    <row r="231" spans="4:6" x14ac:dyDescent="0.25">
      <c r="E231" t="s">
        <v>423</v>
      </c>
      <c r="F231" t="s">
        <v>409</v>
      </c>
    </row>
    <row r="232" spans="4:6" x14ac:dyDescent="0.25">
      <c r="E232" t="s">
        <v>424</v>
      </c>
      <c r="F232" t="s">
        <v>410</v>
      </c>
    </row>
    <row r="233" spans="4:6" x14ac:dyDescent="0.25">
      <c r="E233" t="s">
        <v>425</v>
      </c>
      <c r="F233" t="s">
        <v>411</v>
      </c>
    </row>
    <row r="234" spans="4:6" x14ac:dyDescent="0.25">
      <c r="E234" t="s">
        <v>426</v>
      </c>
      <c r="F234" t="s">
        <v>412</v>
      </c>
    </row>
    <row r="235" spans="4:6" x14ac:dyDescent="0.25">
      <c r="E235" t="s">
        <v>427</v>
      </c>
      <c r="F235" t="s">
        <v>414</v>
      </c>
    </row>
    <row r="236" spans="4:6" x14ac:dyDescent="0.25">
      <c r="E236" t="s">
        <v>428</v>
      </c>
      <c r="F236" t="s">
        <v>415</v>
      </c>
    </row>
    <row r="237" spans="4:6" x14ac:dyDescent="0.25">
      <c r="E237" t="s">
        <v>429</v>
      </c>
      <c r="F237" t="s">
        <v>216</v>
      </c>
    </row>
    <row r="239" spans="4:6" x14ac:dyDescent="0.25">
      <c r="D239" t="s">
        <v>152</v>
      </c>
      <c r="E239" t="s">
        <v>160</v>
      </c>
    </row>
    <row r="240" spans="4:6" x14ac:dyDescent="0.25">
      <c r="E240" t="s">
        <v>430</v>
      </c>
      <c r="F240" t="s">
        <v>431</v>
      </c>
    </row>
    <row r="241" spans="4:6" x14ac:dyDescent="0.25">
      <c r="E241" t="s">
        <v>437</v>
      </c>
      <c r="F241" t="s">
        <v>432</v>
      </c>
    </row>
    <row r="242" spans="4:6" x14ac:dyDescent="0.25">
      <c r="E242" t="s">
        <v>438</v>
      </c>
      <c r="F242" t="s">
        <v>433</v>
      </c>
    </row>
    <row r="243" spans="4:6" x14ac:dyDescent="0.25">
      <c r="E243" t="s">
        <v>439</v>
      </c>
      <c r="F243" t="s">
        <v>434</v>
      </c>
    </row>
    <row r="244" spans="4:6" x14ac:dyDescent="0.25">
      <c r="E244" t="s">
        <v>440</v>
      </c>
      <c r="F244" t="s">
        <v>435</v>
      </c>
    </row>
    <row r="245" spans="4:6" x14ac:dyDescent="0.25">
      <c r="E245" t="s">
        <v>441</v>
      </c>
      <c r="F245" t="s">
        <v>436</v>
      </c>
    </row>
    <row r="246" spans="4:6" x14ac:dyDescent="0.25">
      <c r="E246" t="s">
        <v>442</v>
      </c>
      <c r="F246" t="s">
        <v>443</v>
      </c>
    </row>
    <row r="247" spans="4:6" x14ac:dyDescent="0.25">
      <c r="E247" t="s">
        <v>444</v>
      </c>
      <c r="F247" t="s">
        <v>216</v>
      </c>
    </row>
    <row r="249" spans="4:6" x14ac:dyDescent="0.25">
      <c r="D249" t="s">
        <v>153</v>
      </c>
      <c r="E249" t="s">
        <v>161</v>
      </c>
    </row>
    <row r="250" spans="4:6" x14ac:dyDescent="0.25">
      <c r="E250" t="s">
        <v>445</v>
      </c>
      <c r="F250" t="s">
        <v>446</v>
      </c>
    </row>
    <row r="251" spans="4:6" x14ac:dyDescent="0.25">
      <c r="E251" t="s">
        <v>450</v>
      </c>
      <c r="F251" t="s">
        <v>447</v>
      </c>
    </row>
    <row r="252" spans="4:6" x14ac:dyDescent="0.25">
      <c r="E252" t="s">
        <v>451</v>
      </c>
      <c r="F252" t="s">
        <v>448</v>
      </c>
    </row>
    <row r="253" spans="4:6" x14ac:dyDescent="0.25">
      <c r="E253" t="s">
        <v>452</v>
      </c>
      <c r="F253" t="s">
        <v>449</v>
      </c>
    </row>
    <row r="254" spans="4:6" x14ac:dyDescent="0.25">
      <c r="E254" t="s">
        <v>453</v>
      </c>
      <c r="F254" t="s">
        <v>462</v>
      </c>
    </row>
    <row r="255" spans="4:6" x14ac:dyDescent="0.25">
      <c r="E255" t="s">
        <v>463</v>
      </c>
      <c r="F255" t="s">
        <v>216</v>
      </c>
    </row>
    <row r="257" spans="4:6" x14ac:dyDescent="0.25">
      <c r="D257" t="s">
        <v>170</v>
      </c>
      <c r="E257" t="s">
        <v>162</v>
      </c>
    </row>
    <row r="258" spans="4:6" x14ac:dyDescent="0.25">
      <c r="E258" t="s">
        <v>454</v>
      </c>
      <c r="F258" t="s">
        <v>455</v>
      </c>
    </row>
    <row r="259" spans="4:6" x14ac:dyDescent="0.25">
      <c r="E259" t="s">
        <v>464</v>
      </c>
      <c r="F259" t="s">
        <v>456</v>
      </c>
    </row>
    <row r="260" spans="4:6" x14ac:dyDescent="0.25">
      <c r="E260" t="s">
        <v>465</v>
      </c>
      <c r="F260" t="s">
        <v>457</v>
      </c>
    </row>
    <row r="261" spans="4:6" x14ac:dyDescent="0.25">
      <c r="E261" t="s">
        <v>466</v>
      </c>
      <c r="F261" t="s">
        <v>459</v>
      </c>
    </row>
    <row r="262" spans="4:6" x14ac:dyDescent="0.25">
      <c r="E262" t="s">
        <v>467</v>
      </c>
      <c r="F262" t="s">
        <v>458</v>
      </c>
    </row>
    <row r="263" spans="4:6" x14ac:dyDescent="0.25">
      <c r="E263" t="s">
        <v>468</v>
      </c>
      <c r="F263" t="s">
        <v>460</v>
      </c>
    </row>
    <row r="264" spans="4:6" x14ac:dyDescent="0.25">
      <c r="E264" t="s">
        <v>469</v>
      </c>
      <c r="F264" t="s">
        <v>461</v>
      </c>
    </row>
    <row r="265" spans="4:6" x14ac:dyDescent="0.25">
      <c r="E265" t="s">
        <v>470</v>
      </c>
      <c r="F265" t="s">
        <v>216</v>
      </c>
    </row>
    <row r="267" spans="4:6" x14ac:dyDescent="0.25">
      <c r="D267" t="s">
        <v>171</v>
      </c>
      <c r="E267" t="s">
        <v>163</v>
      </c>
    </row>
    <row r="268" spans="4:6" x14ac:dyDescent="0.25">
      <c r="E268" t="s">
        <v>471</v>
      </c>
      <c r="F268" t="s">
        <v>473</v>
      </c>
    </row>
    <row r="269" spans="4:6" x14ac:dyDescent="0.25">
      <c r="E269" t="s">
        <v>472</v>
      </c>
      <c r="F269" t="s">
        <v>474</v>
      </c>
    </row>
    <row r="271" spans="4:6" x14ac:dyDescent="0.25">
      <c r="D271" t="s">
        <v>172</v>
      </c>
      <c r="E271" t="s">
        <v>164</v>
      </c>
    </row>
    <row r="272" spans="4:6" x14ac:dyDescent="0.25">
      <c r="E272" t="s">
        <v>475</v>
      </c>
      <c r="F272" t="s">
        <v>476</v>
      </c>
    </row>
    <row r="273" spans="4:6" x14ac:dyDescent="0.25">
      <c r="E273" t="s">
        <v>481</v>
      </c>
      <c r="F273" t="s">
        <v>477</v>
      </c>
    </row>
    <row r="274" spans="4:6" x14ac:dyDescent="0.25">
      <c r="E274" t="s">
        <v>482</v>
      </c>
      <c r="F274" t="s">
        <v>478</v>
      </c>
    </row>
    <row r="275" spans="4:6" x14ac:dyDescent="0.25">
      <c r="E275" t="s">
        <v>483</v>
      </c>
      <c r="F275" t="s">
        <v>479</v>
      </c>
    </row>
    <row r="276" spans="4:6" x14ac:dyDescent="0.25">
      <c r="E276" t="s">
        <v>484</v>
      </c>
      <c r="F276" t="s">
        <v>480</v>
      </c>
    </row>
    <row r="277" spans="4:6" x14ac:dyDescent="0.25">
      <c r="E277" t="s">
        <v>485</v>
      </c>
      <c r="F277" t="s">
        <v>216</v>
      </c>
    </row>
    <row r="279" spans="4:6" x14ac:dyDescent="0.25">
      <c r="D279" t="s">
        <v>173</v>
      </c>
      <c r="E279" t="s">
        <v>165</v>
      </c>
    </row>
    <row r="280" spans="4:6" x14ac:dyDescent="0.25">
      <c r="E280" t="s">
        <v>486</v>
      </c>
      <c r="F280" t="s">
        <v>487</v>
      </c>
    </row>
    <row r="281" spans="4:6" x14ac:dyDescent="0.25">
      <c r="E281" t="s">
        <v>493</v>
      </c>
      <c r="F281" t="s">
        <v>488</v>
      </c>
    </row>
    <row r="282" spans="4:6" x14ac:dyDescent="0.25">
      <c r="E282" t="s">
        <v>494</v>
      </c>
      <c r="F282" t="s">
        <v>489</v>
      </c>
    </row>
    <row r="283" spans="4:6" x14ac:dyDescent="0.25">
      <c r="E283" t="s">
        <v>495</v>
      </c>
      <c r="F283" t="s">
        <v>490</v>
      </c>
    </row>
    <row r="284" spans="4:6" x14ac:dyDescent="0.25">
      <c r="E284" t="s">
        <v>496</v>
      </c>
      <c r="F284" t="s">
        <v>491</v>
      </c>
    </row>
    <row r="285" spans="4:6" x14ac:dyDescent="0.25">
      <c r="E285" t="s">
        <v>497</v>
      </c>
      <c r="F285" t="s">
        <v>492</v>
      </c>
    </row>
    <row r="286" spans="4:6" x14ac:dyDescent="0.25">
      <c r="E286" t="s">
        <v>498</v>
      </c>
      <c r="F286" t="s">
        <v>216</v>
      </c>
    </row>
    <row r="288" spans="4:6" x14ac:dyDescent="0.25">
      <c r="D288" t="s">
        <v>174</v>
      </c>
      <c r="E288" t="s">
        <v>502</v>
      </c>
    </row>
    <row r="289" spans="4:6" x14ac:dyDescent="0.25">
      <c r="E289" t="s">
        <v>499</v>
      </c>
      <c r="F289" t="s">
        <v>500</v>
      </c>
    </row>
    <row r="290" spans="4:6" x14ac:dyDescent="0.25">
      <c r="E290" t="s">
        <v>504</v>
      </c>
      <c r="F290" t="s">
        <v>501</v>
      </c>
    </row>
    <row r="291" spans="4:6" x14ac:dyDescent="0.25">
      <c r="E291" t="s">
        <v>505</v>
      </c>
      <c r="F291" t="s">
        <v>503</v>
      </c>
    </row>
    <row r="293" spans="4:6" x14ac:dyDescent="0.25">
      <c r="D293" t="s">
        <v>175</v>
      </c>
      <c r="E293" t="s">
        <v>166</v>
      </c>
    </row>
    <row r="294" spans="4:6" x14ac:dyDescent="0.25">
      <c r="E294" t="s">
        <v>506</v>
      </c>
      <c r="F294" t="s">
        <v>507</v>
      </c>
    </row>
    <row r="295" spans="4:6" x14ac:dyDescent="0.25">
      <c r="E295" t="s">
        <v>510</v>
      </c>
      <c r="F295" t="s">
        <v>508</v>
      </c>
    </row>
    <row r="296" spans="4:6" x14ac:dyDescent="0.25">
      <c r="E296" t="s">
        <v>511</v>
      </c>
      <c r="F296" t="s">
        <v>509</v>
      </c>
    </row>
    <row r="297" spans="4:6" x14ac:dyDescent="0.25">
      <c r="E297" t="s">
        <v>512</v>
      </c>
      <c r="F297" t="s">
        <v>513</v>
      </c>
    </row>
    <row r="298" spans="4:6" x14ac:dyDescent="0.25">
      <c r="E298" t="s">
        <v>514</v>
      </c>
      <c r="F298" t="s">
        <v>216</v>
      </c>
    </row>
    <row r="300" spans="4:6" x14ac:dyDescent="0.25">
      <c r="D300" t="s">
        <v>176</v>
      </c>
      <c r="E300" t="s">
        <v>167</v>
      </c>
    </row>
    <row r="301" spans="4:6" x14ac:dyDescent="0.25">
      <c r="E301" t="s">
        <v>515</v>
      </c>
      <c r="F301" t="s">
        <v>516</v>
      </c>
    </row>
    <row r="302" spans="4:6" x14ac:dyDescent="0.25">
      <c r="E302" t="s">
        <v>517</v>
      </c>
      <c r="F302" t="s">
        <v>524</v>
      </c>
    </row>
    <row r="303" spans="4:6" x14ac:dyDescent="0.25">
      <c r="E303" t="s">
        <v>518</v>
      </c>
      <c r="F303" t="s">
        <v>525</v>
      </c>
    </row>
    <row r="304" spans="4:6" x14ac:dyDescent="0.25">
      <c r="E304" t="s">
        <v>519</v>
      </c>
      <c r="F304" t="s">
        <v>526</v>
      </c>
    </row>
    <row r="305" spans="5:6" x14ac:dyDescent="0.25">
      <c r="E305" t="s">
        <v>520</v>
      </c>
      <c r="F305" t="s">
        <v>527</v>
      </c>
    </row>
    <row r="306" spans="5:6" x14ac:dyDescent="0.25">
      <c r="E306" t="s">
        <v>521</v>
      </c>
      <c r="F306" t="s">
        <v>528</v>
      </c>
    </row>
    <row r="307" spans="5:6" x14ac:dyDescent="0.25">
      <c r="E307" t="s">
        <v>522</v>
      </c>
      <c r="F307" t="s">
        <v>529</v>
      </c>
    </row>
    <row r="308" spans="5:6" x14ac:dyDescent="0.25">
      <c r="E308" t="s">
        <v>523</v>
      </c>
      <c r="F308" t="s">
        <v>530</v>
      </c>
    </row>
    <row r="309" spans="5:6" x14ac:dyDescent="0.25">
      <c r="E309" t="s">
        <v>547</v>
      </c>
      <c r="F309" t="s">
        <v>531</v>
      </c>
    </row>
    <row r="310" spans="5:6" x14ac:dyDescent="0.25">
      <c r="E310" t="s">
        <v>548</v>
      </c>
      <c r="F310" t="s">
        <v>532</v>
      </c>
    </row>
    <row r="311" spans="5:6" x14ac:dyDescent="0.25">
      <c r="E311" t="s">
        <v>549</v>
      </c>
      <c r="F311" t="s">
        <v>533</v>
      </c>
    </row>
    <row r="312" spans="5:6" x14ac:dyDescent="0.25">
      <c r="E312" t="s">
        <v>550</v>
      </c>
      <c r="F312" t="s">
        <v>534</v>
      </c>
    </row>
    <row r="313" spans="5:6" x14ac:dyDescent="0.25">
      <c r="E313" t="s">
        <v>551</v>
      </c>
      <c r="F313" t="s">
        <v>535</v>
      </c>
    </row>
    <row r="314" spans="5:6" x14ac:dyDescent="0.25">
      <c r="E314" t="s">
        <v>552</v>
      </c>
      <c r="F314" t="s">
        <v>536</v>
      </c>
    </row>
    <row r="315" spans="5:6" x14ac:dyDescent="0.25">
      <c r="E315" t="s">
        <v>553</v>
      </c>
      <c r="F315" t="s">
        <v>537</v>
      </c>
    </row>
    <row r="316" spans="5:6" x14ac:dyDescent="0.25">
      <c r="E316" t="s">
        <v>554</v>
      </c>
      <c r="F316" t="s">
        <v>538</v>
      </c>
    </row>
    <row r="317" spans="5:6" x14ac:dyDescent="0.25">
      <c r="E317" t="s">
        <v>555</v>
      </c>
      <c r="F317" t="s">
        <v>539</v>
      </c>
    </row>
    <row r="318" spans="5:6" x14ac:dyDescent="0.25">
      <c r="E318" t="s">
        <v>556</v>
      </c>
      <c r="F318" t="s">
        <v>540</v>
      </c>
    </row>
    <row r="319" spans="5:6" x14ac:dyDescent="0.25">
      <c r="E319" t="s">
        <v>557</v>
      </c>
      <c r="F319" t="s">
        <v>541</v>
      </c>
    </row>
    <row r="320" spans="5:6" x14ac:dyDescent="0.25">
      <c r="E320" t="s">
        <v>558</v>
      </c>
      <c r="F320" t="s">
        <v>542</v>
      </c>
    </row>
    <row r="321" spans="4:6" x14ac:dyDescent="0.25">
      <c r="E321" t="s">
        <v>559</v>
      </c>
      <c r="F321" t="s">
        <v>543</v>
      </c>
    </row>
    <row r="322" spans="4:6" x14ac:dyDescent="0.25">
      <c r="E322" t="s">
        <v>560</v>
      </c>
      <c r="F322" t="s">
        <v>546</v>
      </c>
    </row>
    <row r="323" spans="4:6" x14ac:dyDescent="0.25">
      <c r="E323" t="s">
        <v>561</v>
      </c>
      <c r="F323" t="s">
        <v>564</v>
      </c>
    </row>
    <row r="324" spans="4:6" x14ac:dyDescent="0.25">
      <c r="E324" t="s">
        <v>562</v>
      </c>
      <c r="F324" t="s">
        <v>544</v>
      </c>
    </row>
    <row r="325" spans="4:6" x14ac:dyDescent="0.25">
      <c r="E325" t="s">
        <v>563</v>
      </c>
      <c r="F325" t="s">
        <v>545</v>
      </c>
    </row>
    <row r="326" spans="4:6" x14ac:dyDescent="0.25">
      <c r="E326" t="s">
        <v>565</v>
      </c>
      <c r="F326" t="s">
        <v>216</v>
      </c>
    </row>
    <row r="328" spans="4:6" x14ac:dyDescent="0.25">
      <c r="D328" t="s">
        <v>177</v>
      </c>
      <c r="E328" t="s">
        <v>168</v>
      </c>
    </row>
    <row r="329" spans="4:6" x14ac:dyDescent="0.25">
      <c r="E329" t="s">
        <v>566</v>
      </c>
      <c r="F329" t="s">
        <v>567</v>
      </c>
    </row>
    <row r="330" spans="4:6" x14ac:dyDescent="0.25">
      <c r="E330" t="s">
        <v>571</v>
      </c>
      <c r="F330" t="s">
        <v>568</v>
      </c>
    </row>
    <row r="331" spans="4:6" x14ac:dyDescent="0.25">
      <c r="E331" t="s">
        <v>572</v>
      </c>
      <c r="F331" t="s">
        <v>569</v>
      </c>
    </row>
    <row r="332" spans="4:6" x14ac:dyDescent="0.25">
      <c r="E332" t="s">
        <v>573</v>
      </c>
      <c r="F332" t="s">
        <v>570</v>
      </c>
    </row>
    <row r="333" spans="4:6" x14ac:dyDescent="0.25">
      <c r="E333" t="s">
        <v>574</v>
      </c>
      <c r="F333" t="s">
        <v>216</v>
      </c>
    </row>
    <row r="335" spans="4:6" x14ac:dyDescent="0.25">
      <c r="D335" t="s">
        <v>178</v>
      </c>
      <c r="E335" t="s">
        <v>169</v>
      </c>
    </row>
    <row r="336" spans="4:6" x14ac:dyDescent="0.25">
      <c r="E336" t="s">
        <v>575</v>
      </c>
      <c r="F336" t="s">
        <v>586</v>
      </c>
    </row>
    <row r="337" spans="5:6" x14ac:dyDescent="0.25">
      <c r="E337" t="s">
        <v>576</v>
      </c>
      <c r="F337" t="s">
        <v>582</v>
      </c>
    </row>
    <row r="338" spans="5:6" x14ac:dyDescent="0.25">
      <c r="E338" t="s">
        <v>577</v>
      </c>
      <c r="F338" t="s">
        <v>583</v>
      </c>
    </row>
    <row r="339" spans="5:6" x14ac:dyDescent="0.25">
      <c r="E339" t="s">
        <v>578</v>
      </c>
      <c r="F339" t="s">
        <v>584</v>
      </c>
    </row>
    <row r="340" spans="5:6" x14ac:dyDescent="0.25">
      <c r="E340" t="s">
        <v>579</v>
      </c>
      <c r="F340" t="s">
        <v>585</v>
      </c>
    </row>
    <row r="341" spans="5:6" x14ac:dyDescent="0.25">
      <c r="E341" t="s">
        <v>580</v>
      </c>
      <c r="F341" t="s">
        <v>587</v>
      </c>
    </row>
    <row r="342" spans="5:6" x14ac:dyDescent="0.25">
      <c r="E342" t="s">
        <v>581</v>
      </c>
      <c r="F342" t="s">
        <v>588</v>
      </c>
    </row>
    <row r="343" spans="5:6" x14ac:dyDescent="0.25">
      <c r="E343" t="s">
        <v>589</v>
      </c>
      <c r="F343" t="s">
        <v>590</v>
      </c>
    </row>
    <row r="344" spans="5:6" x14ac:dyDescent="0.25">
      <c r="E344" t="s">
        <v>591</v>
      </c>
      <c r="F344" t="s">
        <v>216</v>
      </c>
    </row>
  </sheetData>
  <mergeCells count="1">
    <mergeCell ref="A1:F1"/>
  </mergeCells>
  <pageMargins left="0.55118110236220474" right="0.35433070866141736" top="0.39370078740157483" bottom="0.47244094488188981" header="0.31496062992125984" footer="0.31496062992125984"/>
  <pageSetup paperSize="123" scale="97" orientation="portrait" horizontalDpi="4294967293" r:id="rId1"/>
  <rowBreaks count="1" manualBreakCount="1">
    <brk id="5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333"/>
  <sheetViews>
    <sheetView topLeftCell="A220" zoomScale="85" zoomScaleNormal="85" workbookViewId="0">
      <selection activeCell="F18" sqref="F18"/>
    </sheetView>
  </sheetViews>
  <sheetFormatPr defaultRowHeight="15" x14ac:dyDescent="0.25"/>
  <cols>
    <col min="1" max="1" width="3.5703125" bestFit="1" customWidth="1"/>
    <col min="2" max="2" width="5.85546875" customWidth="1"/>
    <col min="3" max="3" width="145.85546875" bestFit="1" customWidth="1"/>
    <col min="257" max="257" width="3.5703125" bestFit="1" customWidth="1"/>
    <col min="258" max="258" width="5.85546875" customWidth="1"/>
    <col min="259" max="259" width="145.85546875" bestFit="1" customWidth="1"/>
    <col min="513" max="513" width="3.5703125" bestFit="1" customWidth="1"/>
    <col min="514" max="514" width="5.85546875" customWidth="1"/>
    <col min="515" max="515" width="145.85546875" bestFit="1" customWidth="1"/>
    <col min="769" max="769" width="3.5703125" bestFit="1" customWidth="1"/>
    <col min="770" max="770" width="5.85546875" customWidth="1"/>
    <col min="771" max="771" width="145.85546875" bestFit="1" customWidth="1"/>
    <col min="1025" max="1025" width="3.5703125" bestFit="1" customWidth="1"/>
    <col min="1026" max="1026" width="5.85546875" customWidth="1"/>
    <col min="1027" max="1027" width="145.85546875" bestFit="1" customWidth="1"/>
    <col min="1281" max="1281" width="3.5703125" bestFit="1" customWidth="1"/>
    <col min="1282" max="1282" width="5.85546875" customWidth="1"/>
    <col min="1283" max="1283" width="145.85546875" bestFit="1" customWidth="1"/>
    <col min="1537" max="1537" width="3.5703125" bestFit="1" customWidth="1"/>
    <col min="1538" max="1538" width="5.85546875" customWidth="1"/>
    <col min="1539" max="1539" width="145.85546875" bestFit="1" customWidth="1"/>
    <col min="1793" max="1793" width="3.5703125" bestFit="1" customWidth="1"/>
    <col min="1794" max="1794" width="5.85546875" customWidth="1"/>
    <col min="1795" max="1795" width="145.85546875" bestFit="1" customWidth="1"/>
    <col min="2049" max="2049" width="3.5703125" bestFit="1" customWidth="1"/>
    <col min="2050" max="2050" width="5.85546875" customWidth="1"/>
    <col min="2051" max="2051" width="145.85546875" bestFit="1" customWidth="1"/>
    <col min="2305" max="2305" width="3.5703125" bestFit="1" customWidth="1"/>
    <col min="2306" max="2306" width="5.85546875" customWidth="1"/>
    <col min="2307" max="2307" width="145.85546875" bestFit="1" customWidth="1"/>
    <col min="2561" max="2561" width="3.5703125" bestFit="1" customWidth="1"/>
    <col min="2562" max="2562" width="5.85546875" customWidth="1"/>
    <col min="2563" max="2563" width="145.85546875" bestFit="1" customWidth="1"/>
    <col min="2817" max="2817" width="3.5703125" bestFit="1" customWidth="1"/>
    <col min="2818" max="2818" width="5.85546875" customWidth="1"/>
    <col min="2819" max="2819" width="145.85546875" bestFit="1" customWidth="1"/>
    <col min="3073" max="3073" width="3.5703125" bestFit="1" customWidth="1"/>
    <col min="3074" max="3074" width="5.85546875" customWidth="1"/>
    <col min="3075" max="3075" width="145.85546875" bestFit="1" customWidth="1"/>
    <col min="3329" max="3329" width="3.5703125" bestFit="1" customWidth="1"/>
    <col min="3330" max="3330" width="5.85546875" customWidth="1"/>
    <col min="3331" max="3331" width="145.85546875" bestFit="1" customWidth="1"/>
    <col min="3585" max="3585" width="3.5703125" bestFit="1" customWidth="1"/>
    <col min="3586" max="3586" width="5.85546875" customWidth="1"/>
    <col min="3587" max="3587" width="145.85546875" bestFit="1" customWidth="1"/>
    <col min="3841" max="3841" width="3.5703125" bestFit="1" customWidth="1"/>
    <col min="3842" max="3842" width="5.85546875" customWidth="1"/>
    <col min="3843" max="3843" width="145.85546875" bestFit="1" customWidth="1"/>
    <col min="4097" max="4097" width="3.5703125" bestFit="1" customWidth="1"/>
    <col min="4098" max="4098" width="5.85546875" customWidth="1"/>
    <col min="4099" max="4099" width="145.85546875" bestFit="1" customWidth="1"/>
    <col min="4353" max="4353" width="3.5703125" bestFit="1" customWidth="1"/>
    <col min="4354" max="4354" width="5.85546875" customWidth="1"/>
    <col min="4355" max="4355" width="145.85546875" bestFit="1" customWidth="1"/>
    <col min="4609" max="4609" width="3.5703125" bestFit="1" customWidth="1"/>
    <col min="4610" max="4610" width="5.85546875" customWidth="1"/>
    <col min="4611" max="4611" width="145.85546875" bestFit="1" customWidth="1"/>
    <col min="4865" max="4865" width="3.5703125" bestFit="1" customWidth="1"/>
    <col min="4866" max="4866" width="5.85546875" customWidth="1"/>
    <col min="4867" max="4867" width="145.85546875" bestFit="1" customWidth="1"/>
    <col min="5121" max="5121" width="3.5703125" bestFit="1" customWidth="1"/>
    <col min="5122" max="5122" width="5.85546875" customWidth="1"/>
    <col min="5123" max="5123" width="145.85546875" bestFit="1" customWidth="1"/>
    <col min="5377" max="5377" width="3.5703125" bestFit="1" customWidth="1"/>
    <col min="5378" max="5378" width="5.85546875" customWidth="1"/>
    <col min="5379" max="5379" width="145.85546875" bestFit="1" customWidth="1"/>
    <col min="5633" max="5633" width="3.5703125" bestFit="1" customWidth="1"/>
    <col min="5634" max="5634" width="5.85546875" customWidth="1"/>
    <col min="5635" max="5635" width="145.85546875" bestFit="1" customWidth="1"/>
    <col min="5889" max="5889" width="3.5703125" bestFit="1" customWidth="1"/>
    <col min="5890" max="5890" width="5.85546875" customWidth="1"/>
    <col min="5891" max="5891" width="145.85546875" bestFit="1" customWidth="1"/>
    <col min="6145" max="6145" width="3.5703125" bestFit="1" customWidth="1"/>
    <col min="6146" max="6146" width="5.85546875" customWidth="1"/>
    <col min="6147" max="6147" width="145.85546875" bestFit="1" customWidth="1"/>
    <col min="6401" max="6401" width="3.5703125" bestFit="1" customWidth="1"/>
    <col min="6402" max="6402" width="5.85546875" customWidth="1"/>
    <col min="6403" max="6403" width="145.85546875" bestFit="1" customWidth="1"/>
    <col min="6657" max="6657" width="3.5703125" bestFit="1" customWidth="1"/>
    <col min="6658" max="6658" width="5.85546875" customWidth="1"/>
    <col min="6659" max="6659" width="145.85546875" bestFit="1" customWidth="1"/>
    <col min="6913" max="6913" width="3.5703125" bestFit="1" customWidth="1"/>
    <col min="6914" max="6914" width="5.85546875" customWidth="1"/>
    <col min="6915" max="6915" width="145.85546875" bestFit="1" customWidth="1"/>
    <col min="7169" max="7169" width="3.5703125" bestFit="1" customWidth="1"/>
    <col min="7170" max="7170" width="5.85546875" customWidth="1"/>
    <col min="7171" max="7171" width="145.85546875" bestFit="1" customWidth="1"/>
    <col min="7425" max="7425" width="3.5703125" bestFit="1" customWidth="1"/>
    <col min="7426" max="7426" width="5.85546875" customWidth="1"/>
    <col min="7427" max="7427" width="145.85546875" bestFit="1" customWidth="1"/>
    <col min="7681" max="7681" width="3.5703125" bestFit="1" customWidth="1"/>
    <col min="7682" max="7682" width="5.85546875" customWidth="1"/>
    <col min="7683" max="7683" width="145.85546875" bestFit="1" customWidth="1"/>
    <col min="7937" max="7937" width="3.5703125" bestFit="1" customWidth="1"/>
    <col min="7938" max="7938" width="5.85546875" customWidth="1"/>
    <col min="7939" max="7939" width="145.85546875" bestFit="1" customWidth="1"/>
    <col min="8193" max="8193" width="3.5703125" bestFit="1" customWidth="1"/>
    <col min="8194" max="8194" width="5.85546875" customWidth="1"/>
    <col min="8195" max="8195" width="145.85546875" bestFit="1" customWidth="1"/>
    <col min="8449" max="8449" width="3.5703125" bestFit="1" customWidth="1"/>
    <col min="8450" max="8450" width="5.85546875" customWidth="1"/>
    <col min="8451" max="8451" width="145.85546875" bestFit="1" customWidth="1"/>
    <col min="8705" max="8705" width="3.5703125" bestFit="1" customWidth="1"/>
    <col min="8706" max="8706" width="5.85546875" customWidth="1"/>
    <col min="8707" max="8707" width="145.85546875" bestFit="1" customWidth="1"/>
    <col min="8961" max="8961" width="3.5703125" bestFit="1" customWidth="1"/>
    <col min="8962" max="8962" width="5.85546875" customWidth="1"/>
    <col min="8963" max="8963" width="145.85546875" bestFit="1" customWidth="1"/>
    <col min="9217" max="9217" width="3.5703125" bestFit="1" customWidth="1"/>
    <col min="9218" max="9218" width="5.85546875" customWidth="1"/>
    <col min="9219" max="9219" width="145.85546875" bestFit="1" customWidth="1"/>
    <col min="9473" max="9473" width="3.5703125" bestFit="1" customWidth="1"/>
    <col min="9474" max="9474" width="5.85546875" customWidth="1"/>
    <col min="9475" max="9475" width="145.85546875" bestFit="1" customWidth="1"/>
    <col min="9729" max="9729" width="3.5703125" bestFit="1" customWidth="1"/>
    <col min="9730" max="9730" width="5.85546875" customWidth="1"/>
    <col min="9731" max="9731" width="145.85546875" bestFit="1" customWidth="1"/>
    <col min="9985" max="9985" width="3.5703125" bestFit="1" customWidth="1"/>
    <col min="9986" max="9986" width="5.85546875" customWidth="1"/>
    <col min="9987" max="9987" width="145.85546875" bestFit="1" customWidth="1"/>
    <col min="10241" max="10241" width="3.5703125" bestFit="1" customWidth="1"/>
    <col min="10242" max="10242" width="5.85546875" customWidth="1"/>
    <col min="10243" max="10243" width="145.85546875" bestFit="1" customWidth="1"/>
    <col min="10497" max="10497" width="3.5703125" bestFit="1" customWidth="1"/>
    <col min="10498" max="10498" width="5.85546875" customWidth="1"/>
    <col min="10499" max="10499" width="145.85546875" bestFit="1" customWidth="1"/>
    <col min="10753" max="10753" width="3.5703125" bestFit="1" customWidth="1"/>
    <col min="10754" max="10754" width="5.85546875" customWidth="1"/>
    <col min="10755" max="10755" width="145.85546875" bestFit="1" customWidth="1"/>
    <col min="11009" max="11009" width="3.5703125" bestFit="1" customWidth="1"/>
    <col min="11010" max="11010" width="5.85546875" customWidth="1"/>
    <col min="11011" max="11011" width="145.85546875" bestFit="1" customWidth="1"/>
    <col min="11265" max="11265" width="3.5703125" bestFit="1" customWidth="1"/>
    <col min="11266" max="11266" width="5.85546875" customWidth="1"/>
    <col min="11267" max="11267" width="145.85546875" bestFit="1" customWidth="1"/>
    <col min="11521" max="11521" width="3.5703125" bestFit="1" customWidth="1"/>
    <col min="11522" max="11522" width="5.85546875" customWidth="1"/>
    <col min="11523" max="11523" width="145.85546875" bestFit="1" customWidth="1"/>
    <col min="11777" max="11777" width="3.5703125" bestFit="1" customWidth="1"/>
    <col min="11778" max="11778" width="5.85546875" customWidth="1"/>
    <col min="11779" max="11779" width="145.85546875" bestFit="1" customWidth="1"/>
    <col min="12033" max="12033" width="3.5703125" bestFit="1" customWidth="1"/>
    <col min="12034" max="12034" width="5.85546875" customWidth="1"/>
    <col min="12035" max="12035" width="145.85546875" bestFit="1" customWidth="1"/>
    <col min="12289" max="12289" width="3.5703125" bestFit="1" customWidth="1"/>
    <col min="12290" max="12290" width="5.85546875" customWidth="1"/>
    <col min="12291" max="12291" width="145.85546875" bestFit="1" customWidth="1"/>
    <col min="12545" max="12545" width="3.5703125" bestFit="1" customWidth="1"/>
    <col min="12546" max="12546" width="5.85546875" customWidth="1"/>
    <col min="12547" max="12547" width="145.85546875" bestFit="1" customWidth="1"/>
    <col min="12801" max="12801" width="3.5703125" bestFit="1" customWidth="1"/>
    <col min="12802" max="12802" width="5.85546875" customWidth="1"/>
    <col min="12803" max="12803" width="145.85546875" bestFit="1" customWidth="1"/>
    <col min="13057" max="13057" width="3.5703125" bestFit="1" customWidth="1"/>
    <col min="13058" max="13058" width="5.85546875" customWidth="1"/>
    <col min="13059" max="13059" width="145.85546875" bestFit="1" customWidth="1"/>
    <col min="13313" max="13313" width="3.5703125" bestFit="1" customWidth="1"/>
    <col min="13314" max="13314" width="5.85546875" customWidth="1"/>
    <col min="13315" max="13315" width="145.85546875" bestFit="1" customWidth="1"/>
    <col min="13569" max="13569" width="3.5703125" bestFit="1" customWidth="1"/>
    <col min="13570" max="13570" width="5.85546875" customWidth="1"/>
    <col min="13571" max="13571" width="145.85546875" bestFit="1" customWidth="1"/>
    <col min="13825" max="13825" width="3.5703125" bestFit="1" customWidth="1"/>
    <col min="13826" max="13826" width="5.85546875" customWidth="1"/>
    <col min="13827" max="13827" width="145.85546875" bestFit="1" customWidth="1"/>
    <col min="14081" max="14081" width="3.5703125" bestFit="1" customWidth="1"/>
    <col min="14082" max="14082" width="5.85546875" customWidth="1"/>
    <col min="14083" max="14083" width="145.85546875" bestFit="1" customWidth="1"/>
    <col min="14337" max="14337" width="3.5703125" bestFit="1" customWidth="1"/>
    <col min="14338" max="14338" width="5.85546875" customWidth="1"/>
    <col min="14339" max="14339" width="145.85546875" bestFit="1" customWidth="1"/>
    <col min="14593" max="14593" width="3.5703125" bestFit="1" customWidth="1"/>
    <col min="14594" max="14594" width="5.85546875" customWidth="1"/>
    <col min="14595" max="14595" width="145.85546875" bestFit="1" customWidth="1"/>
    <col min="14849" max="14849" width="3.5703125" bestFit="1" customWidth="1"/>
    <col min="14850" max="14850" width="5.85546875" customWidth="1"/>
    <col min="14851" max="14851" width="145.85546875" bestFit="1" customWidth="1"/>
    <col min="15105" max="15105" width="3.5703125" bestFit="1" customWidth="1"/>
    <col min="15106" max="15106" width="5.85546875" customWidth="1"/>
    <col min="15107" max="15107" width="145.85546875" bestFit="1" customWidth="1"/>
    <col min="15361" max="15361" width="3.5703125" bestFit="1" customWidth="1"/>
    <col min="15362" max="15362" width="5.85546875" customWidth="1"/>
    <col min="15363" max="15363" width="145.85546875" bestFit="1" customWidth="1"/>
    <col min="15617" max="15617" width="3.5703125" bestFit="1" customWidth="1"/>
    <col min="15618" max="15618" width="5.85546875" customWidth="1"/>
    <col min="15619" max="15619" width="145.85546875" bestFit="1" customWidth="1"/>
    <col min="15873" max="15873" width="3.5703125" bestFit="1" customWidth="1"/>
    <col min="15874" max="15874" width="5.85546875" customWidth="1"/>
    <col min="15875" max="15875" width="145.85546875" bestFit="1" customWidth="1"/>
    <col min="16129" max="16129" width="3.5703125" bestFit="1" customWidth="1"/>
    <col min="16130" max="16130" width="5.85546875" customWidth="1"/>
    <col min="16131" max="16131" width="145.85546875" bestFit="1" customWidth="1"/>
  </cols>
  <sheetData>
    <row r="1" spans="1:3" x14ac:dyDescent="0.25">
      <c r="A1" s="131" t="s">
        <v>692</v>
      </c>
      <c r="B1" s="131"/>
      <c r="C1" s="131"/>
    </row>
    <row r="3" spans="1:3" x14ac:dyDescent="0.25">
      <c r="A3" t="s">
        <v>705</v>
      </c>
      <c r="B3" s="105" t="s">
        <v>706</v>
      </c>
      <c r="C3" s="105"/>
    </row>
    <row r="4" spans="1:3" x14ac:dyDescent="0.25">
      <c r="A4" s="5">
        <v>1</v>
      </c>
      <c r="B4" t="s">
        <v>12</v>
      </c>
    </row>
    <row r="5" spans="1:3" x14ac:dyDescent="0.25">
      <c r="A5" s="5"/>
      <c r="B5" t="s">
        <v>204</v>
      </c>
      <c r="C5" t="s">
        <v>709</v>
      </c>
    </row>
    <row r="6" spans="1:3" x14ac:dyDescent="0.25">
      <c r="A6" s="5"/>
      <c r="B6" t="s">
        <v>205</v>
      </c>
      <c r="C6" t="s">
        <v>710</v>
      </c>
    </row>
    <row r="7" spans="1:3" x14ac:dyDescent="0.25">
      <c r="A7" s="5"/>
      <c r="B7" t="s">
        <v>206</v>
      </c>
      <c r="C7" t="s">
        <v>805</v>
      </c>
    </row>
    <row r="8" spans="1:3" x14ac:dyDescent="0.25">
      <c r="A8" s="5"/>
      <c r="B8" t="s">
        <v>207</v>
      </c>
      <c r="C8" t="s">
        <v>806</v>
      </c>
    </row>
    <row r="9" spans="1:3" x14ac:dyDescent="0.25">
      <c r="A9" s="5"/>
      <c r="B9" t="s">
        <v>208</v>
      </c>
      <c r="C9" t="s">
        <v>807</v>
      </c>
    </row>
    <row r="10" spans="1:3" x14ac:dyDescent="0.25">
      <c r="A10" s="5"/>
      <c r="B10" t="s">
        <v>808</v>
      </c>
      <c r="C10" t="s">
        <v>688</v>
      </c>
    </row>
    <row r="11" spans="1:3" x14ac:dyDescent="0.25">
      <c r="A11" s="5"/>
      <c r="B11" t="s">
        <v>809</v>
      </c>
      <c r="C11" t="s">
        <v>810</v>
      </c>
    </row>
    <row r="12" spans="1:3" x14ac:dyDescent="0.25">
      <c r="A12" s="5"/>
      <c r="B12" t="s">
        <v>811</v>
      </c>
      <c r="C12" t="s">
        <v>812</v>
      </c>
    </row>
    <row r="13" spans="1:3" x14ac:dyDescent="0.25">
      <c r="A13" s="5"/>
      <c r="B13" t="s">
        <v>813</v>
      </c>
      <c r="C13" t="s">
        <v>814</v>
      </c>
    </row>
    <row r="14" spans="1:3" x14ac:dyDescent="0.25">
      <c r="A14" s="5"/>
      <c r="B14" t="s">
        <v>815</v>
      </c>
      <c r="C14" t="s">
        <v>816</v>
      </c>
    </row>
    <row r="15" spans="1:3" x14ac:dyDescent="0.25">
      <c r="A15" s="5"/>
      <c r="B15" t="s">
        <v>817</v>
      </c>
      <c r="C15" t="s">
        <v>818</v>
      </c>
    </row>
    <row r="16" spans="1:3" x14ac:dyDescent="0.25">
      <c r="A16" s="5"/>
      <c r="B16" t="s">
        <v>819</v>
      </c>
      <c r="C16" t="s">
        <v>820</v>
      </c>
    </row>
    <row r="17" spans="1:3" x14ac:dyDescent="0.25">
      <c r="A17" s="5"/>
      <c r="B17" t="s">
        <v>821</v>
      </c>
      <c r="C17" t="s">
        <v>822</v>
      </c>
    </row>
    <row r="18" spans="1:3" x14ac:dyDescent="0.25">
      <c r="A18" s="5"/>
      <c r="B18" t="s">
        <v>823</v>
      </c>
      <c r="C18" t="s">
        <v>824</v>
      </c>
    </row>
    <row r="19" spans="1:3" x14ac:dyDescent="0.25">
      <c r="A19" s="5"/>
      <c r="B19" t="s">
        <v>825</v>
      </c>
      <c r="C19" t="s">
        <v>826</v>
      </c>
    </row>
    <row r="20" spans="1:3" x14ac:dyDescent="0.25">
      <c r="A20" s="5"/>
      <c r="B20" t="s">
        <v>827</v>
      </c>
      <c r="C20" t="s">
        <v>828</v>
      </c>
    </row>
    <row r="21" spans="1:3" x14ac:dyDescent="0.25">
      <c r="A21" s="5"/>
      <c r="B21" t="s">
        <v>829</v>
      </c>
      <c r="C21" t="s">
        <v>830</v>
      </c>
    </row>
    <row r="22" spans="1:3" x14ac:dyDescent="0.25">
      <c r="A22" s="5"/>
      <c r="B22" t="s">
        <v>831</v>
      </c>
      <c r="C22" t="s">
        <v>832</v>
      </c>
    </row>
    <row r="23" spans="1:3" x14ac:dyDescent="0.25">
      <c r="A23" s="5"/>
      <c r="B23" t="s">
        <v>1339</v>
      </c>
      <c r="C23" t="s">
        <v>1340</v>
      </c>
    </row>
    <row r="24" spans="1:3" x14ac:dyDescent="0.25">
      <c r="A24" s="5"/>
    </row>
    <row r="25" spans="1:3" x14ac:dyDescent="0.25">
      <c r="A25" s="5"/>
    </row>
    <row r="26" spans="1:3" x14ac:dyDescent="0.25">
      <c r="A26" s="5">
        <v>2</v>
      </c>
      <c r="B26" t="s">
        <v>15</v>
      </c>
    </row>
    <row r="27" spans="1:3" x14ac:dyDescent="0.25">
      <c r="A27" s="5"/>
      <c r="B27" t="s">
        <v>210</v>
      </c>
      <c r="C27" t="s">
        <v>833</v>
      </c>
    </row>
    <row r="28" spans="1:3" x14ac:dyDescent="0.25">
      <c r="A28" s="5"/>
      <c r="B28" t="s">
        <v>211</v>
      </c>
      <c r="C28" t="s">
        <v>834</v>
      </c>
    </row>
    <row r="29" spans="1:3" x14ac:dyDescent="0.25">
      <c r="A29" s="5"/>
      <c r="B29" t="s">
        <v>212</v>
      </c>
      <c r="C29" t="s">
        <v>835</v>
      </c>
    </row>
    <row r="30" spans="1:3" x14ac:dyDescent="0.25">
      <c r="A30" s="5"/>
      <c r="B30" t="s">
        <v>213</v>
      </c>
      <c r="C30" t="s">
        <v>836</v>
      </c>
    </row>
    <row r="31" spans="1:3" x14ac:dyDescent="0.25">
      <c r="A31" s="5"/>
      <c r="B31" t="s">
        <v>214</v>
      </c>
      <c r="C31" t="s">
        <v>837</v>
      </c>
    </row>
    <row r="32" spans="1:3" x14ac:dyDescent="0.25">
      <c r="A32" s="5"/>
      <c r="B32" t="s">
        <v>215</v>
      </c>
      <c r="C32" t="s">
        <v>838</v>
      </c>
    </row>
    <row r="33" spans="1:3" x14ac:dyDescent="0.25">
      <c r="A33" s="5"/>
      <c r="B33" t="s">
        <v>711</v>
      </c>
      <c r="C33" t="s">
        <v>839</v>
      </c>
    </row>
    <row r="34" spans="1:3" x14ac:dyDescent="0.25">
      <c r="A34" s="5"/>
      <c r="B34" t="s">
        <v>712</v>
      </c>
      <c r="C34" t="s">
        <v>840</v>
      </c>
    </row>
    <row r="35" spans="1:3" x14ac:dyDescent="0.25">
      <c r="A35" s="5"/>
      <c r="B35" t="s">
        <v>713</v>
      </c>
      <c r="C35" t="s">
        <v>841</v>
      </c>
    </row>
    <row r="36" spans="1:3" x14ac:dyDescent="0.25">
      <c r="A36" s="5"/>
      <c r="B36" t="s">
        <v>842</v>
      </c>
      <c r="C36" t="s">
        <v>833</v>
      </c>
    </row>
    <row r="37" spans="1:3" x14ac:dyDescent="0.25">
      <c r="A37" s="5"/>
      <c r="B37" t="s">
        <v>843</v>
      </c>
      <c r="C37" t="s">
        <v>844</v>
      </c>
    </row>
    <row r="38" spans="1:3" x14ac:dyDescent="0.25">
      <c r="A38" s="5"/>
      <c r="B38" t="s">
        <v>845</v>
      </c>
      <c r="C38" t="s">
        <v>846</v>
      </c>
    </row>
    <row r="39" spans="1:3" x14ac:dyDescent="0.25">
      <c r="A39" s="5"/>
      <c r="B39" t="s">
        <v>847</v>
      </c>
      <c r="C39" t="s">
        <v>848</v>
      </c>
    </row>
    <row r="40" spans="1:3" x14ac:dyDescent="0.25">
      <c r="A40" s="5"/>
      <c r="B40" t="s">
        <v>849</v>
      </c>
      <c r="C40" t="s">
        <v>850</v>
      </c>
    </row>
    <row r="41" spans="1:3" x14ac:dyDescent="0.25">
      <c r="A41" s="5"/>
      <c r="B41" t="s">
        <v>851</v>
      </c>
      <c r="C41" t="s">
        <v>852</v>
      </c>
    </row>
    <row r="42" spans="1:3" x14ac:dyDescent="0.25">
      <c r="A42" s="5"/>
      <c r="B42" t="s">
        <v>853</v>
      </c>
      <c r="C42" t="s">
        <v>854</v>
      </c>
    </row>
    <row r="43" spans="1:3" x14ac:dyDescent="0.25">
      <c r="A43" s="5"/>
      <c r="B43" t="s">
        <v>855</v>
      </c>
      <c r="C43" t="s">
        <v>856</v>
      </c>
    </row>
    <row r="44" spans="1:3" x14ac:dyDescent="0.25">
      <c r="A44" s="5"/>
      <c r="B44" t="s">
        <v>857</v>
      </c>
      <c r="C44" t="s">
        <v>858</v>
      </c>
    </row>
    <row r="45" spans="1:3" x14ac:dyDescent="0.25">
      <c r="A45" s="5"/>
      <c r="B45" t="s">
        <v>859</v>
      </c>
      <c r="C45" t="s">
        <v>860</v>
      </c>
    </row>
    <row r="46" spans="1:3" x14ac:dyDescent="0.25">
      <c r="A46" s="5"/>
      <c r="B46" t="s">
        <v>861</v>
      </c>
      <c r="C46" t="s">
        <v>209</v>
      </c>
    </row>
    <row r="47" spans="1:3" x14ac:dyDescent="0.25">
      <c r="A47" s="5"/>
      <c r="B47" t="s">
        <v>862</v>
      </c>
      <c r="C47" t="s">
        <v>863</v>
      </c>
    </row>
    <row r="48" spans="1:3" x14ac:dyDescent="0.25">
      <c r="A48" s="5"/>
    </row>
    <row r="49" spans="1:3" x14ac:dyDescent="0.25">
      <c r="A49" s="5">
        <v>3</v>
      </c>
      <c r="B49" t="s">
        <v>864</v>
      </c>
    </row>
    <row r="50" spans="1:3" x14ac:dyDescent="0.25">
      <c r="A50" s="5"/>
      <c r="B50" t="s">
        <v>217</v>
      </c>
      <c r="C50" t="s">
        <v>865</v>
      </c>
    </row>
    <row r="51" spans="1:3" x14ac:dyDescent="0.25">
      <c r="A51" s="5"/>
      <c r="B51" t="s">
        <v>218</v>
      </c>
      <c r="C51" t="s">
        <v>866</v>
      </c>
    </row>
    <row r="52" spans="1:3" x14ac:dyDescent="0.25">
      <c r="A52" s="5"/>
      <c r="B52" t="s">
        <v>219</v>
      </c>
      <c r="C52" t="s">
        <v>867</v>
      </c>
    </row>
    <row r="53" spans="1:3" x14ac:dyDescent="0.25">
      <c r="A53" s="5"/>
      <c r="B53" t="s">
        <v>220</v>
      </c>
      <c r="C53" t="s">
        <v>868</v>
      </c>
    </row>
    <row r="54" spans="1:3" x14ac:dyDescent="0.25">
      <c r="A54" s="5"/>
      <c r="B54" t="s">
        <v>592</v>
      </c>
      <c r="C54" t="s">
        <v>715</v>
      </c>
    </row>
    <row r="55" spans="1:3" x14ac:dyDescent="0.25">
      <c r="A55" s="5"/>
      <c r="B55" t="s">
        <v>593</v>
      </c>
      <c r="C55" t="s">
        <v>869</v>
      </c>
    </row>
    <row r="56" spans="1:3" x14ac:dyDescent="0.25">
      <c r="A56" s="5"/>
      <c r="B56" t="s">
        <v>594</v>
      </c>
      <c r="C56" t="s">
        <v>870</v>
      </c>
    </row>
    <row r="57" spans="1:3" x14ac:dyDescent="0.25">
      <c r="A57" s="5"/>
      <c r="B57" t="s">
        <v>698</v>
      </c>
      <c r="C57" t="s">
        <v>871</v>
      </c>
    </row>
    <row r="58" spans="1:3" x14ac:dyDescent="0.25">
      <c r="A58" s="5"/>
      <c r="B58" t="s">
        <v>699</v>
      </c>
      <c r="C58" t="s">
        <v>872</v>
      </c>
    </row>
    <row r="59" spans="1:3" x14ac:dyDescent="0.25">
      <c r="A59" s="5"/>
      <c r="B59" t="s">
        <v>700</v>
      </c>
      <c r="C59" t="s">
        <v>873</v>
      </c>
    </row>
    <row r="60" spans="1:3" x14ac:dyDescent="0.25">
      <c r="A60" s="5"/>
      <c r="B60" t="s">
        <v>707</v>
      </c>
      <c r="C60" t="s">
        <v>874</v>
      </c>
    </row>
    <row r="61" spans="1:3" x14ac:dyDescent="0.25">
      <c r="A61" s="5"/>
      <c r="B61" t="s">
        <v>708</v>
      </c>
      <c r="C61" t="s">
        <v>875</v>
      </c>
    </row>
    <row r="62" spans="1:3" x14ac:dyDescent="0.25">
      <c r="A62" s="5"/>
      <c r="B62" t="s">
        <v>876</v>
      </c>
      <c r="C62" t="s">
        <v>877</v>
      </c>
    </row>
    <row r="63" spans="1:3" x14ac:dyDescent="0.25">
      <c r="A63" s="5"/>
      <c r="B63" t="s">
        <v>878</v>
      </c>
      <c r="C63" t="s">
        <v>879</v>
      </c>
    </row>
    <row r="64" spans="1:3" x14ac:dyDescent="0.25">
      <c r="A64" s="5"/>
      <c r="B64" t="s">
        <v>880</v>
      </c>
      <c r="C64" t="s">
        <v>881</v>
      </c>
    </row>
    <row r="65" spans="1:3" x14ac:dyDescent="0.25">
      <c r="A65" s="5"/>
      <c r="B65" t="s">
        <v>882</v>
      </c>
      <c r="C65" t="s">
        <v>883</v>
      </c>
    </row>
    <row r="66" spans="1:3" x14ac:dyDescent="0.25">
      <c r="A66" s="5"/>
      <c r="B66" t="s">
        <v>884</v>
      </c>
      <c r="C66" t="s">
        <v>885</v>
      </c>
    </row>
    <row r="67" spans="1:3" x14ac:dyDescent="0.25">
      <c r="A67" s="5"/>
      <c r="B67" t="s">
        <v>886</v>
      </c>
      <c r="C67" t="s">
        <v>887</v>
      </c>
    </row>
    <row r="68" spans="1:3" x14ac:dyDescent="0.25">
      <c r="A68" s="5"/>
      <c r="B68" t="s">
        <v>888</v>
      </c>
      <c r="C68" t="s">
        <v>889</v>
      </c>
    </row>
    <row r="69" spans="1:3" x14ac:dyDescent="0.25">
      <c r="A69" s="5"/>
      <c r="B69" t="s">
        <v>890</v>
      </c>
      <c r="C69" t="s">
        <v>891</v>
      </c>
    </row>
    <row r="70" spans="1:3" x14ac:dyDescent="0.25">
      <c r="B70" t="s">
        <v>892</v>
      </c>
      <c r="C70" t="s">
        <v>893</v>
      </c>
    </row>
    <row r="71" spans="1:3" x14ac:dyDescent="0.25">
      <c r="B71" t="s">
        <v>894</v>
      </c>
      <c r="C71" t="s">
        <v>895</v>
      </c>
    </row>
    <row r="72" spans="1:3" x14ac:dyDescent="0.25">
      <c r="B72" t="s">
        <v>896</v>
      </c>
      <c r="C72" t="s">
        <v>897</v>
      </c>
    </row>
    <row r="73" spans="1:3" x14ac:dyDescent="0.25">
      <c r="B73" t="s">
        <v>898</v>
      </c>
      <c r="C73" t="s">
        <v>899</v>
      </c>
    </row>
    <row r="74" spans="1:3" x14ac:dyDescent="0.25">
      <c r="B74" t="s">
        <v>900</v>
      </c>
      <c r="C74" t="s">
        <v>901</v>
      </c>
    </row>
    <row r="75" spans="1:3" x14ac:dyDescent="0.25">
      <c r="B75" t="s">
        <v>902</v>
      </c>
      <c r="C75" t="s">
        <v>903</v>
      </c>
    </row>
    <row r="76" spans="1:3" x14ac:dyDescent="0.25">
      <c r="B76" t="s">
        <v>904</v>
      </c>
      <c r="C76" t="s">
        <v>905</v>
      </c>
    </row>
    <row r="77" spans="1:3" x14ac:dyDescent="0.25">
      <c r="B77" t="s">
        <v>906</v>
      </c>
      <c r="C77" t="s">
        <v>907</v>
      </c>
    </row>
    <row r="78" spans="1:3" x14ac:dyDescent="0.25">
      <c r="B78" t="s">
        <v>908</v>
      </c>
      <c r="C78" t="s">
        <v>909</v>
      </c>
    </row>
    <row r="79" spans="1:3" x14ac:dyDescent="0.25">
      <c r="B79" t="s">
        <v>910</v>
      </c>
      <c r="C79" t="s">
        <v>911</v>
      </c>
    </row>
    <row r="80" spans="1:3" x14ac:dyDescent="0.25">
      <c r="B80" t="s">
        <v>912</v>
      </c>
      <c r="C80" t="s">
        <v>913</v>
      </c>
    </row>
    <row r="81" spans="2:3" x14ac:dyDescent="0.25">
      <c r="B81" t="s">
        <v>914</v>
      </c>
      <c r="C81" t="s">
        <v>915</v>
      </c>
    </row>
    <row r="82" spans="2:3" x14ac:dyDescent="0.25">
      <c r="B82" t="s">
        <v>916</v>
      </c>
      <c r="C82" t="s">
        <v>917</v>
      </c>
    </row>
    <row r="83" spans="2:3" x14ac:dyDescent="0.25">
      <c r="B83" t="s">
        <v>918</v>
      </c>
      <c r="C83" t="s">
        <v>919</v>
      </c>
    </row>
    <row r="84" spans="2:3" x14ac:dyDescent="0.25">
      <c r="B84" t="s">
        <v>920</v>
      </c>
      <c r="C84" t="s">
        <v>921</v>
      </c>
    </row>
    <row r="85" spans="2:3" x14ac:dyDescent="0.25">
      <c r="B85" t="s">
        <v>922</v>
      </c>
      <c r="C85" t="s">
        <v>923</v>
      </c>
    </row>
    <row r="86" spans="2:3" x14ac:dyDescent="0.25">
      <c r="B86" t="s">
        <v>924</v>
      </c>
      <c r="C86" t="s">
        <v>925</v>
      </c>
    </row>
    <row r="87" spans="2:3" x14ac:dyDescent="0.25">
      <c r="B87" t="s">
        <v>926</v>
      </c>
      <c r="C87" t="s">
        <v>927</v>
      </c>
    </row>
    <row r="88" spans="2:3" x14ac:dyDescent="0.25">
      <c r="B88" t="s">
        <v>928</v>
      </c>
      <c r="C88" t="s">
        <v>929</v>
      </c>
    </row>
    <row r="89" spans="2:3" x14ac:dyDescent="0.25">
      <c r="B89" t="s">
        <v>930</v>
      </c>
      <c r="C89" t="s">
        <v>931</v>
      </c>
    </row>
    <row r="90" spans="2:3" x14ac:dyDescent="0.25">
      <c r="B90" t="s">
        <v>932</v>
      </c>
      <c r="C90" t="s">
        <v>933</v>
      </c>
    </row>
    <row r="91" spans="2:3" x14ac:dyDescent="0.25">
      <c r="B91" t="s">
        <v>934</v>
      </c>
      <c r="C91" t="s">
        <v>858</v>
      </c>
    </row>
    <row r="92" spans="2:3" x14ac:dyDescent="0.25">
      <c r="B92" t="s">
        <v>935</v>
      </c>
      <c r="C92" t="s">
        <v>936</v>
      </c>
    </row>
    <row r="93" spans="2:3" x14ac:dyDescent="0.25">
      <c r="B93" t="s">
        <v>937</v>
      </c>
      <c r="C93" t="s">
        <v>938</v>
      </c>
    </row>
    <row r="94" spans="2:3" x14ac:dyDescent="0.25">
      <c r="B94" t="s">
        <v>939</v>
      </c>
      <c r="C94" t="s">
        <v>940</v>
      </c>
    </row>
    <row r="95" spans="2:3" x14ac:dyDescent="0.25">
      <c r="B95" t="s">
        <v>941</v>
      </c>
      <c r="C95" t="s">
        <v>942</v>
      </c>
    </row>
    <row r="96" spans="2:3" x14ac:dyDescent="0.25">
      <c r="B96" t="s">
        <v>943</v>
      </c>
      <c r="C96" t="s">
        <v>944</v>
      </c>
    </row>
    <row r="97" spans="1:3" x14ac:dyDescent="0.25">
      <c r="B97" t="s">
        <v>945</v>
      </c>
      <c r="C97" t="s">
        <v>946</v>
      </c>
    </row>
    <row r="98" spans="1:3" x14ac:dyDescent="0.25">
      <c r="B98" t="s">
        <v>947</v>
      </c>
      <c r="C98" t="s">
        <v>948</v>
      </c>
    </row>
    <row r="99" spans="1:3" x14ac:dyDescent="0.25">
      <c r="B99" t="s">
        <v>949</v>
      </c>
      <c r="C99" t="s">
        <v>950</v>
      </c>
    </row>
    <row r="100" spans="1:3" x14ac:dyDescent="0.25">
      <c r="A100" s="5"/>
      <c r="B100" t="s">
        <v>951</v>
      </c>
      <c r="C100" t="s">
        <v>952</v>
      </c>
    </row>
    <row r="101" spans="1:3" x14ac:dyDescent="0.25">
      <c r="A101" s="5"/>
      <c r="B101" t="s">
        <v>953</v>
      </c>
      <c r="C101" t="s">
        <v>954</v>
      </c>
    </row>
    <row r="102" spans="1:3" x14ac:dyDescent="0.25">
      <c r="A102" s="5"/>
      <c r="B102" t="s">
        <v>955</v>
      </c>
      <c r="C102" t="s">
        <v>956</v>
      </c>
    </row>
    <row r="103" spans="1:3" x14ac:dyDescent="0.25">
      <c r="A103" s="5"/>
      <c r="B103" t="s">
        <v>957</v>
      </c>
      <c r="C103" t="s">
        <v>958</v>
      </c>
    </row>
    <row r="104" spans="1:3" x14ac:dyDescent="0.25">
      <c r="A104" s="5"/>
      <c r="B104" t="s">
        <v>959</v>
      </c>
      <c r="C104" t="s">
        <v>960</v>
      </c>
    </row>
    <row r="105" spans="1:3" x14ac:dyDescent="0.25">
      <c r="A105" s="5"/>
      <c r="B105" t="s">
        <v>961</v>
      </c>
      <c r="C105" t="s">
        <v>962</v>
      </c>
    </row>
    <row r="106" spans="1:3" x14ac:dyDescent="0.25">
      <c r="A106" s="5"/>
      <c r="B106" t="s">
        <v>963</v>
      </c>
      <c r="C106" t="s">
        <v>964</v>
      </c>
    </row>
    <row r="107" spans="1:3" x14ac:dyDescent="0.25">
      <c r="A107" s="5"/>
      <c r="B107" t="s">
        <v>965</v>
      </c>
      <c r="C107" t="s">
        <v>966</v>
      </c>
    </row>
    <row r="108" spans="1:3" x14ac:dyDescent="0.25">
      <c r="A108" s="5"/>
      <c r="B108" t="s">
        <v>967</v>
      </c>
      <c r="C108" t="s">
        <v>968</v>
      </c>
    </row>
    <row r="109" spans="1:3" x14ac:dyDescent="0.25">
      <c r="A109" s="5"/>
      <c r="B109" t="s">
        <v>969</v>
      </c>
      <c r="C109" t="s">
        <v>970</v>
      </c>
    </row>
    <row r="110" spans="1:3" x14ac:dyDescent="0.25">
      <c r="A110" s="5"/>
      <c r="B110" t="s">
        <v>971</v>
      </c>
      <c r="C110" t="s">
        <v>972</v>
      </c>
    </row>
    <row r="111" spans="1:3" x14ac:dyDescent="0.25">
      <c r="A111" s="5"/>
      <c r="B111" t="s">
        <v>973</v>
      </c>
      <c r="C111" t="s">
        <v>974</v>
      </c>
    </row>
    <row r="112" spans="1:3" x14ac:dyDescent="0.25">
      <c r="A112" s="5"/>
      <c r="B112" t="s">
        <v>975</v>
      </c>
      <c r="C112" t="s">
        <v>976</v>
      </c>
    </row>
    <row r="113" spans="1:3" x14ac:dyDescent="0.25">
      <c r="A113" s="5"/>
      <c r="B113" t="s">
        <v>977</v>
      </c>
      <c r="C113" t="s">
        <v>978</v>
      </c>
    </row>
    <row r="114" spans="1:3" x14ac:dyDescent="0.25">
      <c r="A114" s="5"/>
      <c r="B114" t="s">
        <v>979</v>
      </c>
      <c r="C114" t="s">
        <v>980</v>
      </c>
    </row>
    <row r="115" spans="1:3" x14ac:dyDescent="0.25">
      <c r="A115" s="5"/>
      <c r="B115" t="s">
        <v>981</v>
      </c>
      <c r="C115" t="s">
        <v>982</v>
      </c>
    </row>
    <row r="116" spans="1:3" x14ac:dyDescent="0.25">
      <c r="A116" s="5"/>
      <c r="B116" t="s">
        <v>983</v>
      </c>
      <c r="C116" t="s">
        <v>984</v>
      </c>
    </row>
    <row r="117" spans="1:3" x14ac:dyDescent="0.25">
      <c r="A117" s="5"/>
      <c r="B117" t="s">
        <v>985</v>
      </c>
      <c r="C117" t="s">
        <v>986</v>
      </c>
    </row>
    <row r="118" spans="1:3" x14ac:dyDescent="0.25">
      <c r="A118" s="5"/>
      <c r="B118" t="s">
        <v>987</v>
      </c>
      <c r="C118" t="s">
        <v>988</v>
      </c>
    </row>
    <row r="119" spans="1:3" x14ac:dyDescent="0.25">
      <c r="A119" s="5"/>
      <c r="B119" t="s">
        <v>989</v>
      </c>
      <c r="C119" t="s">
        <v>990</v>
      </c>
    </row>
    <row r="120" spans="1:3" x14ac:dyDescent="0.25">
      <c r="A120" s="5"/>
      <c r="B120" t="s">
        <v>991</v>
      </c>
      <c r="C120" t="s">
        <v>992</v>
      </c>
    </row>
    <row r="121" spans="1:3" x14ac:dyDescent="0.25">
      <c r="A121" s="5"/>
      <c r="B121" t="s">
        <v>993</v>
      </c>
      <c r="C121" t="s">
        <v>994</v>
      </c>
    </row>
    <row r="122" spans="1:3" x14ac:dyDescent="0.25">
      <c r="A122" s="5"/>
      <c r="B122" t="s">
        <v>995</v>
      </c>
      <c r="C122" t="s">
        <v>996</v>
      </c>
    </row>
    <row r="123" spans="1:3" x14ac:dyDescent="0.25">
      <c r="A123" s="5"/>
      <c r="B123" t="s">
        <v>997</v>
      </c>
      <c r="C123" t="s">
        <v>234</v>
      </c>
    </row>
    <row r="124" spans="1:3" x14ac:dyDescent="0.25">
      <c r="A124" s="5"/>
      <c r="B124" s="5"/>
    </row>
    <row r="125" spans="1:3" x14ac:dyDescent="0.25">
      <c r="A125" s="5">
        <v>4</v>
      </c>
      <c r="B125" s="7" t="s">
        <v>25</v>
      </c>
    </row>
    <row r="126" spans="1:3" x14ac:dyDescent="0.25">
      <c r="A126" s="5"/>
      <c r="B126" s="5" t="s">
        <v>595</v>
      </c>
      <c r="C126" t="s">
        <v>998</v>
      </c>
    </row>
    <row r="127" spans="1:3" x14ac:dyDescent="0.25">
      <c r="A127" s="5"/>
      <c r="B127" s="5" t="s">
        <v>596</v>
      </c>
      <c r="C127" t="s">
        <v>999</v>
      </c>
    </row>
    <row r="128" spans="1:3" x14ac:dyDescent="0.25">
      <c r="A128" s="5"/>
      <c r="B128" s="5" t="s">
        <v>597</v>
      </c>
      <c r="C128" t="s">
        <v>1000</v>
      </c>
    </row>
    <row r="129" spans="1:3" x14ac:dyDescent="0.25">
      <c r="A129" s="5"/>
      <c r="B129" s="5" t="s">
        <v>598</v>
      </c>
      <c r="C129" t="s">
        <v>1001</v>
      </c>
    </row>
    <row r="130" spans="1:3" x14ac:dyDescent="0.25">
      <c r="A130" s="5"/>
      <c r="B130" s="5" t="s">
        <v>599</v>
      </c>
      <c r="C130" t="s">
        <v>1002</v>
      </c>
    </row>
    <row r="131" spans="1:3" x14ac:dyDescent="0.25">
      <c r="A131" s="5"/>
      <c r="B131" s="5" t="s">
        <v>600</v>
      </c>
      <c r="C131" t="s">
        <v>1003</v>
      </c>
    </row>
    <row r="132" spans="1:3" x14ac:dyDescent="0.25">
      <c r="A132" s="5"/>
      <c r="B132" s="5" t="s">
        <v>601</v>
      </c>
      <c r="C132" t="s">
        <v>1004</v>
      </c>
    </row>
    <row r="133" spans="1:3" x14ac:dyDescent="0.25">
      <c r="B133" s="5" t="s">
        <v>602</v>
      </c>
      <c r="C133" t="s">
        <v>1005</v>
      </c>
    </row>
    <row r="134" spans="1:3" x14ac:dyDescent="0.25">
      <c r="B134" s="5" t="s">
        <v>1006</v>
      </c>
      <c r="C134" t="s">
        <v>1007</v>
      </c>
    </row>
    <row r="135" spans="1:3" x14ac:dyDescent="0.25">
      <c r="B135" s="5" t="s">
        <v>1008</v>
      </c>
      <c r="C135" t="s">
        <v>1009</v>
      </c>
    </row>
    <row r="136" spans="1:3" x14ac:dyDescent="0.25">
      <c r="B136" s="5" t="s">
        <v>1010</v>
      </c>
      <c r="C136" t="s">
        <v>1011</v>
      </c>
    </row>
    <row r="137" spans="1:3" x14ac:dyDescent="0.25">
      <c r="B137" s="5" t="s">
        <v>1012</v>
      </c>
      <c r="C137" t="s">
        <v>1013</v>
      </c>
    </row>
    <row r="138" spans="1:3" x14ac:dyDescent="0.25">
      <c r="B138" s="5" t="s">
        <v>1014</v>
      </c>
      <c r="C138" t="s">
        <v>1015</v>
      </c>
    </row>
    <row r="139" spans="1:3" x14ac:dyDescent="0.25">
      <c r="B139" s="5" t="s">
        <v>1016</v>
      </c>
      <c r="C139" t="s">
        <v>1017</v>
      </c>
    </row>
    <row r="140" spans="1:3" x14ac:dyDescent="0.25">
      <c r="B140" s="5" t="s">
        <v>1018</v>
      </c>
      <c r="C140" t="s">
        <v>1019</v>
      </c>
    </row>
    <row r="141" spans="1:3" x14ac:dyDescent="0.25">
      <c r="B141" s="5" t="s">
        <v>1020</v>
      </c>
      <c r="C141" t="s">
        <v>1021</v>
      </c>
    </row>
    <row r="142" spans="1:3" x14ac:dyDescent="0.25">
      <c r="B142" s="5" t="s">
        <v>1022</v>
      </c>
      <c r="C142" t="s">
        <v>603</v>
      </c>
    </row>
    <row r="143" spans="1:3" x14ac:dyDescent="0.25">
      <c r="B143" s="5" t="s">
        <v>1023</v>
      </c>
      <c r="C143" t="s">
        <v>714</v>
      </c>
    </row>
    <row r="144" spans="1:3" x14ac:dyDescent="0.25">
      <c r="B144" s="5" t="s">
        <v>1024</v>
      </c>
      <c r="C144" t="s">
        <v>1025</v>
      </c>
    </row>
    <row r="145" spans="1:3" x14ac:dyDescent="0.25">
      <c r="B145" s="5" t="s">
        <v>1026</v>
      </c>
      <c r="C145" t="s">
        <v>1027</v>
      </c>
    </row>
    <row r="146" spans="1:3" x14ac:dyDescent="0.25">
      <c r="B146" s="5" t="s">
        <v>1028</v>
      </c>
      <c r="C146" t="s">
        <v>1029</v>
      </c>
    </row>
    <row r="147" spans="1:3" x14ac:dyDescent="0.25">
      <c r="B147" s="5" t="s">
        <v>1030</v>
      </c>
      <c r="C147" t="s">
        <v>1031</v>
      </c>
    </row>
    <row r="148" spans="1:3" x14ac:dyDescent="0.25">
      <c r="B148" s="5" t="s">
        <v>1032</v>
      </c>
      <c r="C148" t="s">
        <v>1033</v>
      </c>
    </row>
    <row r="149" spans="1:3" x14ac:dyDescent="0.25">
      <c r="B149" s="5" t="s">
        <v>1034</v>
      </c>
      <c r="C149" t="s">
        <v>1035</v>
      </c>
    </row>
    <row r="150" spans="1:3" x14ac:dyDescent="0.25">
      <c r="B150" s="5" t="s">
        <v>1036</v>
      </c>
      <c r="C150" t="s">
        <v>1037</v>
      </c>
    </row>
    <row r="152" spans="1:3" x14ac:dyDescent="0.25">
      <c r="A152" s="5">
        <v>5</v>
      </c>
      <c r="B152" s="7" t="s">
        <v>28</v>
      </c>
    </row>
    <row r="153" spans="1:3" x14ac:dyDescent="0.25">
      <c r="B153" s="5" t="s">
        <v>88</v>
      </c>
      <c r="C153" t="s">
        <v>604</v>
      </c>
    </row>
    <row r="154" spans="1:3" x14ac:dyDescent="0.25">
      <c r="B154" s="5" t="s">
        <v>122</v>
      </c>
      <c r="C154" t="s">
        <v>605</v>
      </c>
    </row>
    <row r="155" spans="1:3" x14ac:dyDescent="0.25">
      <c r="B155" s="5" t="s">
        <v>637</v>
      </c>
      <c r="C155" t="s">
        <v>606</v>
      </c>
    </row>
    <row r="156" spans="1:3" x14ac:dyDescent="0.25">
      <c r="B156" s="5" t="s">
        <v>638</v>
      </c>
      <c r="C156" t="s">
        <v>607</v>
      </c>
    </row>
    <row r="157" spans="1:3" x14ac:dyDescent="0.25">
      <c r="B157" s="5" t="s">
        <v>639</v>
      </c>
      <c r="C157" t="s">
        <v>608</v>
      </c>
    </row>
    <row r="158" spans="1:3" x14ac:dyDescent="0.25">
      <c r="B158" s="5" t="s">
        <v>640</v>
      </c>
      <c r="C158" t="s">
        <v>609</v>
      </c>
    </row>
    <row r="159" spans="1:3" x14ac:dyDescent="0.25">
      <c r="B159" s="5" t="s">
        <v>641</v>
      </c>
      <c r="C159" t="s">
        <v>610</v>
      </c>
    </row>
    <row r="160" spans="1:3" x14ac:dyDescent="0.25">
      <c r="B160" s="5" t="s">
        <v>642</v>
      </c>
      <c r="C160" t="s">
        <v>611</v>
      </c>
    </row>
    <row r="161" spans="2:3" x14ac:dyDescent="0.25">
      <c r="B161" s="5" t="s">
        <v>643</v>
      </c>
      <c r="C161" t="s">
        <v>612</v>
      </c>
    </row>
    <row r="162" spans="2:3" x14ac:dyDescent="0.25">
      <c r="B162" s="5" t="s">
        <v>644</v>
      </c>
      <c r="C162" t="s">
        <v>613</v>
      </c>
    </row>
    <row r="163" spans="2:3" x14ac:dyDescent="0.25">
      <c r="B163" s="5" t="s">
        <v>645</v>
      </c>
      <c r="C163" t="s">
        <v>614</v>
      </c>
    </row>
    <row r="164" spans="2:3" x14ac:dyDescent="0.25">
      <c r="B164" s="5" t="s">
        <v>646</v>
      </c>
      <c r="C164" t="s">
        <v>615</v>
      </c>
    </row>
    <row r="165" spans="2:3" x14ac:dyDescent="0.25">
      <c r="B165" s="5" t="s">
        <v>647</v>
      </c>
      <c r="C165" t="s">
        <v>616</v>
      </c>
    </row>
    <row r="166" spans="2:3" x14ac:dyDescent="0.25">
      <c r="B166" s="5" t="s">
        <v>648</v>
      </c>
      <c r="C166" t="s">
        <v>617</v>
      </c>
    </row>
    <row r="167" spans="2:3" x14ac:dyDescent="0.25">
      <c r="B167" s="5" t="s">
        <v>649</v>
      </c>
      <c r="C167" t="s">
        <v>618</v>
      </c>
    </row>
    <row r="168" spans="2:3" x14ac:dyDescent="0.25">
      <c r="B168" s="5" t="s">
        <v>650</v>
      </c>
      <c r="C168" t="s">
        <v>619</v>
      </c>
    </row>
    <row r="170" spans="2:3" x14ac:dyDescent="0.25">
      <c r="B170" s="5" t="s">
        <v>652</v>
      </c>
      <c r="C170" t="s">
        <v>621</v>
      </c>
    </row>
    <row r="171" spans="2:3" x14ac:dyDescent="0.25">
      <c r="B171" s="5" t="s">
        <v>653</v>
      </c>
      <c r="C171" t="s">
        <v>622</v>
      </c>
    </row>
    <row r="172" spans="2:3" x14ac:dyDescent="0.25">
      <c r="B172" s="5" t="s">
        <v>654</v>
      </c>
      <c r="C172" t="s">
        <v>623</v>
      </c>
    </row>
    <row r="173" spans="2:3" x14ac:dyDescent="0.25">
      <c r="B173" s="5" t="s">
        <v>655</v>
      </c>
      <c r="C173" t="s">
        <v>624</v>
      </c>
    </row>
    <row r="174" spans="2:3" x14ac:dyDescent="0.25">
      <c r="B174" s="5" t="s">
        <v>656</v>
      </c>
      <c r="C174" t="s">
        <v>625</v>
      </c>
    </row>
    <row r="175" spans="2:3" x14ac:dyDescent="0.25">
      <c r="B175" s="5" t="s">
        <v>657</v>
      </c>
      <c r="C175" t="s">
        <v>626</v>
      </c>
    </row>
    <row r="176" spans="2:3" x14ac:dyDescent="0.25">
      <c r="B176" s="5" t="s">
        <v>658</v>
      </c>
      <c r="C176" t="s">
        <v>627</v>
      </c>
    </row>
    <row r="177" spans="2:3" x14ac:dyDescent="0.25">
      <c r="B177" s="5" t="s">
        <v>659</v>
      </c>
      <c r="C177" t="s">
        <v>628</v>
      </c>
    </row>
    <row r="178" spans="2:3" x14ac:dyDescent="0.25">
      <c r="B178" s="5" t="s">
        <v>660</v>
      </c>
      <c r="C178" t="s">
        <v>629</v>
      </c>
    </row>
    <row r="179" spans="2:3" x14ac:dyDescent="0.25">
      <c r="B179" s="5" t="s">
        <v>661</v>
      </c>
      <c r="C179" t="s">
        <v>630</v>
      </c>
    </row>
    <row r="180" spans="2:3" x14ac:dyDescent="0.25">
      <c r="B180" s="5" t="s">
        <v>662</v>
      </c>
      <c r="C180" t="s">
        <v>631</v>
      </c>
    </row>
    <row r="181" spans="2:3" x14ac:dyDescent="0.25">
      <c r="B181" s="5" t="s">
        <v>663</v>
      </c>
      <c r="C181" t="s">
        <v>632</v>
      </c>
    </row>
    <row r="182" spans="2:3" x14ac:dyDescent="0.25">
      <c r="B182" s="5" t="s">
        <v>664</v>
      </c>
      <c r="C182" t="s">
        <v>633</v>
      </c>
    </row>
    <row r="183" spans="2:3" x14ac:dyDescent="0.25">
      <c r="B183" s="5" t="s">
        <v>665</v>
      </c>
      <c r="C183" t="s">
        <v>634</v>
      </c>
    </row>
    <row r="184" spans="2:3" x14ac:dyDescent="0.25">
      <c r="B184" s="5" t="s">
        <v>666</v>
      </c>
      <c r="C184" t="s">
        <v>635</v>
      </c>
    </row>
    <row r="185" spans="2:3" x14ac:dyDescent="0.25">
      <c r="B185" s="5" t="s">
        <v>667</v>
      </c>
      <c r="C185" t="s">
        <v>636</v>
      </c>
    </row>
    <row r="186" spans="2:3" x14ac:dyDescent="0.25">
      <c r="B186" s="5" t="s">
        <v>668</v>
      </c>
      <c r="C186" t="s">
        <v>1038</v>
      </c>
    </row>
    <row r="187" spans="2:3" x14ac:dyDescent="0.25">
      <c r="B187" s="5" t="s">
        <v>1039</v>
      </c>
      <c r="C187" t="s">
        <v>1040</v>
      </c>
    </row>
    <row r="188" spans="2:3" x14ac:dyDescent="0.25">
      <c r="B188" s="5" t="s">
        <v>1041</v>
      </c>
      <c r="C188" t="s">
        <v>608</v>
      </c>
    </row>
    <row r="189" spans="2:3" x14ac:dyDescent="0.25">
      <c r="B189" s="5" t="s">
        <v>1042</v>
      </c>
      <c r="C189" t="s">
        <v>1043</v>
      </c>
    </row>
    <row r="190" spans="2:3" x14ac:dyDescent="0.25">
      <c r="B190" s="5" t="s">
        <v>1044</v>
      </c>
      <c r="C190" t="s">
        <v>1045</v>
      </c>
    </row>
    <row r="191" spans="2:3" x14ac:dyDescent="0.25">
      <c r="B191" s="5" t="s">
        <v>1046</v>
      </c>
      <c r="C191" t="s">
        <v>1047</v>
      </c>
    </row>
    <row r="192" spans="2:3" x14ac:dyDescent="0.25">
      <c r="B192" s="5" t="s">
        <v>1048</v>
      </c>
      <c r="C192" t="s">
        <v>1049</v>
      </c>
    </row>
    <row r="193" spans="2:3" x14ac:dyDescent="0.25">
      <c r="B193" s="5" t="s">
        <v>1050</v>
      </c>
      <c r="C193" t="s">
        <v>1051</v>
      </c>
    </row>
    <row r="194" spans="2:3" x14ac:dyDescent="0.25">
      <c r="B194" s="5" t="s">
        <v>1052</v>
      </c>
      <c r="C194" t="s">
        <v>1053</v>
      </c>
    </row>
    <row r="195" spans="2:3" x14ac:dyDescent="0.25">
      <c r="B195" s="5" t="s">
        <v>1054</v>
      </c>
      <c r="C195" t="s">
        <v>1055</v>
      </c>
    </row>
    <row r="196" spans="2:3" x14ac:dyDescent="0.25">
      <c r="B196" s="5" t="s">
        <v>1056</v>
      </c>
      <c r="C196" t="s">
        <v>1057</v>
      </c>
    </row>
    <row r="197" spans="2:3" x14ac:dyDescent="0.25">
      <c r="B197" s="5" t="s">
        <v>1058</v>
      </c>
      <c r="C197" t="s">
        <v>1059</v>
      </c>
    </row>
    <row r="198" spans="2:3" x14ac:dyDescent="0.25">
      <c r="B198" s="5" t="s">
        <v>1060</v>
      </c>
      <c r="C198" t="s">
        <v>1061</v>
      </c>
    </row>
    <row r="199" spans="2:3" x14ac:dyDescent="0.25">
      <c r="B199" s="5" t="s">
        <v>1062</v>
      </c>
      <c r="C199" t="s">
        <v>1063</v>
      </c>
    </row>
    <row r="200" spans="2:3" x14ac:dyDescent="0.25">
      <c r="B200" s="5" t="s">
        <v>1064</v>
      </c>
      <c r="C200" t="s">
        <v>1065</v>
      </c>
    </row>
    <row r="201" spans="2:3" x14ac:dyDescent="0.25">
      <c r="B201" s="5" t="s">
        <v>1066</v>
      </c>
      <c r="C201" t="s">
        <v>1067</v>
      </c>
    </row>
    <row r="202" spans="2:3" x14ac:dyDescent="0.25">
      <c r="B202" s="5" t="s">
        <v>1068</v>
      </c>
      <c r="C202" t="s">
        <v>1069</v>
      </c>
    </row>
    <row r="203" spans="2:3" x14ac:dyDescent="0.25">
      <c r="B203" s="5" t="s">
        <v>1070</v>
      </c>
      <c r="C203" t="s">
        <v>1071</v>
      </c>
    </row>
    <row r="204" spans="2:3" x14ac:dyDescent="0.25">
      <c r="B204" s="5" t="s">
        <v>1072</v>
      </c>
      <c r="C204" t="s">
        <v>1073</v>
      </c>
    </row>
    <row r="205" spans="2:3" x14ac:dyDescent="0.25">
      <c r="B205" s="5" t="s">
        <v>1074</v>
      </c>
      <c r="C205" t="s">
        <v>1075</v>
      </c>
    </row>
    <row r="206" spans="2:3" x14ac:dyDescent="0.25">
      <c r="B206" s="5" t="s">
        <v>1076</v>
      </c>
      <c r="C206" t="s">
        <v>1077</v>
      </c>
    </row>
    <row r="207" spans="2:3" x14ac:dyDescent="0.25">
      <c r="B207" s="5" t="s">
        <v>1078</v>
      </c>
      <c r="C207" t="s">
        <v>1079</v>
      </c>
    </row>
    <row r="208" spans="2:3" x14ac:dyDescent="0.25">
      <c r="B208" s="5" t="s">
        <v>1080</v>
      </c>
      <c r="C208" t="s">
        <v>1081</v>
      </c>
    </row>
    <row r="209" spans="2:3" x14ac:dyDescent="0.25">
      <c r="B209" s="5" t="s">
        <v>1082</v>
      </c>
      <c r="C209" t="s">
        <v>1083</v>
      </c>
    </row>
    <row r="210" spans="2:3" x14ac:dyDescent="0.25">
      <c r="B210" s="5" t="s">
        <v>1084</v>
      </c>
      <c r="C210" t="s">
        <v>1085</v>
      </c>
    </row>
    <row r="211" spans="2:3" x14ac:dyDescent="0.25">
      <c r="B211" s="5" t="s">
        <v>1086</v>
      </c>
      <c r="C211" t="s">
        <v>1087</v>
      </c>
    </row>
    <row r="212" spans="2:3" x14ac:dyDescent="0.25">
      <c r="B212" s="5" t="s">
        <v>1088</v>
      </c>
      <c r="C212" t="s">
        <v>1089</v>
      </c>
    </row>
    <row r="213" spans="2:3" x14ac:dyDescent="0.25">
      <c r="B213" s="5" t="s">
        <v>1090</v>
      </c>
      <c r="C213" t="s">
        <v>1091</v>
      </c>
    </row>
    <row r="214" spans="2:3" x14ac:dyDescent="0.25">
      <c r="B214" s="5" t="s">
        <v>1092</v>
      </c>
      <c r="C214" t="s">
        <v>1093</v>
      </c>
    </row>
    <row r="215" spans="2:3" x14ac:dyDescent="0.25">
      <c r="B215" s="5" t="s">
        <v>1094</v>
      </c>
      <c r="C215" t="s">
        <v>1095</v>
      </c>
    </row>
    <row r="216" spans="2:3" x14ac:dyDescent="0.25">
      <c r="B216" s="5" t="s">
        <v>1096</v>
      </c>
      <c r="C216" t="s">
        <v>1097</v>
      </c>
    </row>
    <row r="217" spans="2:3" x14ac:dyDescent="0.25">
      <c r="B217" s="5" t="s">
        <v>1098</v>
      </c>
      <c r="C217" t="s">
        <v>1099</v>
      </c>
    </row>
    <row r="218" spans="2:3" x14ac:dyDescent="0.25">
      <c r="B218" s="5" t="s">
        <v>1100</v>
      </c>
      <c r="C218" t="s">
        <v>1101</v>
      </c>
    </row>
    <row r="219" spans="2:3" x14ac:dyDescent="0.25">
      <c r="B219" s="5" t="s">
        <v>1102</v>
      </c>
      <c r="C219" t="s">
        <v>1103</v>
      </c>
    </row>
    <row r="220" spans="2:3" x14ac:dyDescent="0.25">
      <c r="B220" s="5" t="s">
        <v>1104</v>
      </c>
      <c r="C220" t="s">
        <v>1105</v>
      </c>
    </row>
    <row r="221" spans="2:3" x14ac:dyDescent="0.25">
      <c r="B221" s="5" t="s">
        <v>1106</v>
      </c>
      <c r="C221" t="s">
        <v>1107</v>
      </c>
    </row>
    <row r="222" spans="2:3" x14ac:dyDescent="0.25">
      <c r="B222" s="5" t="s">
        <v>1108</v>
      </c>
      <c r="C222" t="s">
        <v>1109</v>
      </c>
    </row>
    <row r="223" spans="2:3" x14ac:dyDescent="0.25">
      <c r="B223" s="5" t="s">
        <v>1110</v>
      </c>
      <c r="C223" t="s">
        <v>1111</v>
      </c>
    </row>
    <row r="224" spans="2:3" x14ac:dyDescent="0.25">
      <c r="B224" s="5" t="s">
        <v>1112</v>
      </c>
      <c r="C224" t="s">
        <v>1113</v>
      </c>
    </row>
    <row r="225" spans="1:3" x14ac:dyDescent="0.25">
      <c r="B225" s="5" t="s">
        <v>1114</v>
      </c>
      <c r="C225" t="s">
        <v>1115</v>
      </c>
    </row>
    <row r="226" spans="1:3" x14ac:dyDescent="0.25">
      <c r="B226" s="5" t="s">
        <v>1116</v>
      </c>
      <c r="C226" t="s">
        <v>1117</v>
      </c>
    </row>
    <row r="227" spans="1:3" x14ac:dyDescent="0.25">
      <c r="B227" s="5" t="s">
        <v>1118</v>
      </c>
      <c r="C227" t="s">
        <v>1119</v>
      </c>
    </row>
    <row r="228" spans="1:3" x14ac:dyDescent="0.25">
      <c r="B228" s="5" t="s">
        <v>1120</v>
      </c>
      <c r="C228" t="s">
        <v>1121</v>
      </c>
    </row>
    <row r="229" spans="1:3" x14ac:dyDescent="0.25">
      <c r="B229" s="5" t="s">
        <v>1122</v>
      </c>
      <c r="C229" t="s">
        <v>1123</v>
      </c>
    </row>
    <row r="230" spans="1:3" x14ac:dyDescent="0.25">
      <c r="B230" s="5" t="s">
        <v>1124</v>
      </c>
      <c r="C230" t="s">
        <v>1125</v>
      </c>
    </row>
    <row r="231" spans="1:3" x14ac:dyDescent="0.25">
      <c r="B231" s="5" t="s">
        <v>1126</v>
      </c>
      <c r="C231" t="s">
        <v>1127</v>
      </c>
    </row>
    <row r="232" spans="1:3" x14ac:dyDescent="0.25">
      <c r="B232" s="5" t="s">
        <v>1128</v>
      </c>
      <c r="C232" t="s">
        <v>1129</v>
      </c>
    </row>
    <row r="233" spans="1:3" x14ac:dyDescent="0.25">
      <c r="B233" s="5" t="s">
        <v>1130</v>
      </c>
      <c r="C233" t="s">
        <v>1131</v>
      </c>
    </row>
    <row r="234" spans="1:3" x14ac:dyDescent="0.25">
      <c r="B234" s="5" t="s">
        <v>1132</v>
      </c>
      <c r="C234" t="s">
        <v>1133</v>
      </c>
    </row>
    <row r="235" spans="1:3" x14ac:dyDescent="0.25">
      <c r="B235" s="5" t="s">
        <v>1134</v>
      </c>
      <c r="C235" t="s">
        <v>1135</v>
      </c>
    </row>
    <row r="236" spans="1:3" x14ac:dyDescent="0.25">
      <c r="B236" s="5" t="s">
        <v>1136</v>
      </c>
      <c r="C236" t="s">
        <v>1137</v>
      </c>
    </row>
    <row r="237" spans="1:3" x14ac:dyDescent="0.25">
      <c r="B237" s="5" t="s">
        <v>1138</v>
      </c>
      <c r="C237" t="s">
        <v>1139</v>
      </c>
    </row>
    <row r="238" spans="1:3" x14ac:dyDescent="0.25">
      <c r="B238" s="5" t="s">
        <v>1140</v>
      </c>
      <c r="C238" t="s">
        <v>1141</v>
      </c>
    </row>
    <row r="240" spans="1:3" x14ac:dyDescent="0.25">
      <c r="A240" s="5">
        <v>6</v>
      </c>
      <c r="B240" s="7" t="s">
        <v>31</v>
      </c>
    </row>
    <row r="241" spans="2:3" x14ac:dyDescent="0.25">
      <c r="B241" s="5" t="s">
        <v>1142</v>
      </c>
      <c r="C241" t="s">
        <v>1143</v>
      </c>
    </row>
    <row r="242" spans="2:3" x14ac:dyDescent="0.25">
      <c r="B242" s="5" t="s">
        <v>1144</v>
      </c>
      <c r="C242" t="s">
        <v>1145</v>
      </c>
    </row>
    <row r="243" spans="2:3" x14ac:dyDescent="0.25">
      <c r="B243" s="5" t="s">
        <v>1146</v>
      </c>
      <c r="C243" t="s">
        <v>1147</v>
      </c>
    </row>
    <row r="244" spans="2:3" x14ac:dyDescent="0.25">
      <c r="B244" s="5" t="s">
        <v>1148</v>
      </c>
      <c r="C244" t="s">
        <v>1149</v>
      </c>
    </row>
    <row r="245" spans="2:3" x14ac:dyDescent="0.25">
      <c r="B245" s="5" t="s">
        <v>1150</v>
      </c>
      <c r="C245" t="s">
        <v>1151</v>
      </c>
    </row>
    <row r="246" spans="2:3" x14ac:dyDescent="0.25">
      <c r="B246" s="5" t="s">
        <v>1152</v>
      </c>
      <c r="C246" t="s">
        <v>1153</v>
      </c>
    </row>
    <row r="247" spans="2:3" x14ac:dyDescent="0.25">
      <c r="B247" s="5" t="s">
        <v>1154</v>
      </c>
      <c r="C247" t="s">
        <v>1155</v>
      </c>
    </row>
    <row r="248" spans="2:3" x14ac:dyDescent="0.25">
      <c r="B248" s="5" t="s">
        <v>1156</v>
      </c>
      <c r="C248" t="s">
        <v>1157</v>
      </c>
    </row>
    <row r="249" spans="2:3" x14ac:dyDescent="0.25">
      <c r="B249" s="5" t="s">
        <v>1158</v>
      </c>
      <c r="C249" t="s">
        <v>1159</v>
      </c>
    </row>
    <row r="250" spans="2:3" x14ac:dyDescent="0.25">
      <c r="B250" s="5" t="s">
        <v>1160</v>
      </c>
      <c r="C250" t="s">
        <v>1161</v>
      </c>
    </row>
    <row r="251" spans="2:3" x14ac:dyDescent="0.25">
      <c r="B251" s="5" t="s">
        <v>1162</v>
      </c>
      <c r="C251" t="s">
        <v>1163</v>
      </c>
    </row>
    <row r="252" spans="2:3" x14ac:dyDescent="0.25">
      <c r="B252" s="5" t="s">
        <v>1164</v>
      </c>
      <c r="C252" t="s">
        <v>1165</v>
      </c>
    </row>
    <row r="253" spans="2:3" x14ac:dyDescent="0.25">
      <c r="B253" s="5" t="s">
        <v>1166</v>
      </c>
      <c r="C253" t="s">
        <v>1167</v>
      </c>
    </row>
    <row r="254" spans="2:3" x14ac:dyDescent="0.25">
      <c r="B254" s="5" t="s">
        <v>1168</v>
      </c>
      <c r="C254" t="s">
        <v>1169</v>
      </c>
    </row>
    <row r="255" spans="2:3" x14ac:dyDescent="0.25">
      <c r="B255" s="5" t="s">
        <v>1170</v>
      </c>
      <c r="C255" t="s">
        <v>1171</v>
      </c>
    </row>
    <row r="256" spans="2:3" x14ac:dyDescent="0.25">
      <c r="B256" s="5" t="s">
        <v>1172</v>
      </c>
      <c r="C256" t="s">
        <v>1173</v>
      </c>
    </row>
    <row r="257" spans="2:3" x14ac:dyDescent="0.25">
      <c r="B257" s="5" t="s">
        <v>1174</v>
      </c>
      <c r="C257" t="s">
        <v>1175</v>
      </c>
    </row>
    <row r="258" spans="2:3" x14ac:dyDescent="0.25">
      <c r="B258" s="5" t="s">
        <v>1176</v>
      </c>
      <c r="C258" t="s">
        <v>1177</v>
      </c>
    </row>
    <row r="259" spans="2:3" x14ac:dyDescent="0.25">
      <c r="B259" s="5" t="s">
        <v>1178</v>
      </c>
      <c r="C259" t="s">
        <v>1179</v>
      </c>
    </row>
    <row r="260" spans="2:3" x14ac:dyDescent="0.25">
      <c r="B260" s="5" t="s">
        <v>1180</v>
      </c>
      <c r="C260" t="s">
        <v>1181</v>
      </c>
    </row>
    <row r="261" spans="2:3" x14ac:dyDescent="0.25">
      <c r="B261" s="5" t="s">
        <v>1182</v>
      </c>
      <c r="C261" t="s">
        <v>1183</v>
      </c>
    </row>
    <row r="262" spans="2:3" x14ac:dyDescent="0.25">
      <c r="B262" s="5" t="s">
        <v>1184</v>
      </c>
      <c r="C262" t="s">
        <v>1185</v>
      </c>
    </row>
    <row r="263" spans="2:3" x14ac:dyDescent="0.25">
      <c r="B263" s="5" t="s">
        <v>1186</v>
      </c>
      <c r="C263" t="s">
        <v>1187</v>
      </c>
    </row>
    <row r="264" spans="2:3" x14ac:dyDescent="0.25">
      <c r="B264" s="5" t="s">
        <v>1188</v>
      </c>
      <c r="C264" t="s">
        <v>1189</v>
      </c>
    </row>
    <row r="265" spans="2:3" x14ac:dyDescent="0.25">
      <c r="B265" s="5" t="s">
        <v>1190</v>
      </c>
      <c r="C265" t="s">
        <v>1191</v>
      </c>
    </row>
    <row r="266" spans="2:3" x14ac:dyDescent="0.25">
      <c r="B266" s="5" t="s">
        <v>1192</v>
      </c>
      <c r="C266" t="s">
        <v>1193</v>
      </c>
    </row>
    <row r="267" spans="2:3" x14ac:dyDescent="0.25">
      <c r="B267" s="5" t="s">
        <v>1194</v>
      </c>
      <c r="C267" t="s">
        <v>1195</v>
      </c>
    </row>
    <row r="268" spans="2:3" x14ac:dyDescent="0.25">
      <c r="B268" s="5" t="s">
        <v>1196</v>
      </c>
      <c r="C268" t="s">
        <v>1197</v>
      </c>
    </row>
    <row r="269" spans="2:3" x14ac:dyDescent="0.25">
      <c r="B269" s="5" t="s">
        <v>1198</v>
      </c>
      <c r="C269" t="s">
        <v>1199</v>
      </c>
    </row>
    <row r="270" spans="2:3" x14ac:dyDescent="0.25">
      <c r="B270" s="5" t="s">
        <v>1200</v>
      </c>
      <c r="C270" t="s">
        <v>1201</v>
      </c>
    </row>
    <row r="271" spans="2:3" x14ac:dyDescent="0.25">
      <c r="B271" s="5" t="s">
        <v>1202</v>
      </c>
      <c r="C271" t="s">
        <v>1203</v>
      </c>
    </row>
    <row r="272" spans="2:3" x14ac:dyDescent="0.25">
      <c r="B272" s="5" t="s">
        <v>1204</v>
      </c>
      <c r="C272" t="s">
        <v>1205</v>
      </c>
    </row>
    <row r="273" spans="1:3" x14ac:dyDescent="0.25">
      <c r="B273" s="5" t="s">
        <v>1206</v>
      </c>
      <c r="C273" t="s">
        <v>1207</v>
      </c>
    </row>
    <row r="274" spans="1:3" x14ac:dyDescent="0.25">
      <c r="B274" s="5" t="s">
        <v>1208</v>
      </c>
      <c r="C274" t="s">
        <v>1209</v>
      </c>
    </row>
    <row r="275" spans="1:3" x14ac:dyDescent="0.25">
      <c r="B275" s="5" t="s">
        <v>1210</v>
      </c>
      <c r="C275" t="s">
        <v>1211</v>
      </c>
    </row>
    <row r="276" spans="1:3" x14ac:dyDescent="0.25">
      <c r="B276" s="5" t="s">
        <v>1212</v>
      </c>
      <c r="C276" t="s">
        <v>1213</v>
      </c>
    </row>
    <row r="277" spans="1:3" x14ac:dyDescent="0.25">
      <c r="B277" s="5" t="s">
        <v>1214</v>
      </c>
      <c r="C277" t="s">
        <v>1215</v>
      </c>
    </row>
    <row r="278" spans="1:3" x14ac:dyDescent="0.25">
      <c r="B278" s="5" t="s">
        <v>1216</v>
      </c>
      <c r="C278" t="s">
        <v>1217</v>
      </c>
    </row>
    <row r="279" spans="1:3" x14ac:dyDescent="0.25">
      <c r="B279" s="5" t="s">
        <v>1218</v>
      </c>
      <c r="C279" t="s">
        <v>1219</v>
      </c>
    </row>
    <row r="280" spans="1:3" x14ac:dyDescent="0.25">
      <c r="B280" s="5" t="s">
        <v>1220</v>
      </c>
      <c r="C280" t="s">
        <v>1221</v>
      </c>
    </row>
    <row r="281" spans="1:3" x14ac:dyDescent="0.25">
      <c r="B281" s="5" t="s">
        <v>1222</v>
      </c>
      <c r="C281" t="s">
        <v>1223</v>
      </c>
    </row>
    <row r="283" spans="1:3" x14ac:dyDescent="0.25">
      <c r="A283" s="5">
        <v>7</v>
      </c>
      <c r="B283" s="7" t="s">
        <v>36</v>
      </c>
    </row>
    <row r="284" spans="1:3" x14ac:dyDescent="0.25">
      <c r="B284" s="5" t="s">
        <v>669</v>
      </c>
      <c r="C284" t="s">
        <v>678</v>
      </c>
    </row>
    <row r="285" spans="1:3" x14ac:dyDescent="0.25">
      <c r="B285" s="5" t="s">
        <v>671</v>
      </c>
      <c r="C285" t="s">
        <v>670</v>
      </c>
    </row>
    <row r="286" spans="1:3" x14ac:dyDescent="0.25">
      <c r="B286" s="5" t="s">
        <v>672</v>
      </c>
      <c r="C286" t="s">
        <v>677</v>
      </c>
    </row>
    <row r="287" spans="1:3" x14ac:dyDescent="0.25">
      <c r="B287" s="5" t="s">
        <v>673</v>
      </c>
      <c r="C287" t="s">
        <v>679</v>
      </c>
    </row>
    <row r="288" spans="1:3" x14ac:dyDescent="0.25">
      <c r="B288" s="5" t="s">
        <v>674</v>
      </c>
      <c r="C288" t="s">
        <v>680</v>
      </c>
    </row>
    <row r="289" spans="2:3" x14ac:dyDescent="0.25">
      <c r="B289" s="5" t="s">
        <v>675</v>
      </c>
      <c r="C289" t="s">
        <v>681</v>
      </c>
    </row>
    <row r="290" spans="2:3" x14ac:dyDescent="0.25">
      <c r="B290" s="5" t="s">
        <v>676</v>
      </c>
      <c r="C290" t="s">
        <v>682</v>
      </c>
    </row>
    <row r="291" spans="2:3" x14ac:dyDescent="0.25">
      <c r="B291" s="5" t="s">
        <v>685</v>
      </c>
      <c r="C291" t="s">
        <v>683</v>
      </c>
    </row>
    <row r="292" spans="2:3" x14ac:dyDescent="0.25">
      <c r="B292" s="5" t="s">
        <v>686</v>
      </c>
      <c r="C292" t="s">
        <v>684</v>
      </c>
    </row>
    <row r="293" spans="2:3" x14ac:dyDescent="0.25">
      <c r="B293" s="5" t="s">
        <v>687</v>
      </c>
      <c r="C293" t="s">
        <v>703</v>
      </c>
    </row>
    <row r="294" spans="2:3" x14ac:dyDescent="0.25">
      <c r="B294" s="5" t="s">
        <v>704</v>
      </c>
      <c r="C294" t="s">
        <v>1224</v>
      </c>
    </row>
    <row r="295" spans="2:3" x14ac:dyDescent="0.25">
      <c r="B295" s="5" t="s">
        <v>1225</v>
      </c>
      <c r="C295" t="s">
        <v>1226</v>
      </c>
    </row>
    <row r="296" spans="2:3" x14ac:dyDescent="0.25">
      <c r="B296" s="5" t="s">
        <v>1227</v>
      </c>
      <c r="C296" t="s">
        <v>1228</v>
      </c>
    </row>
    <row r="297" spans="2:3" x14ac:dyDescent="0.25">
      <c r="B297" s="5" t="s">
        <v>1229</v>
      </c>
      <c r="C297" t="s">
        <v>1230</v>
      </c>
    </row>
    <row r="298" spans="2:3" x14ac:dyDescent="0.25">
      <c r="B298" s="5" t="s">
        <v>1231</v>
      </c>
      <c r="C298" t="s">
        <v>1232</v>
      </c>
    </row>
    <row r="299" spans="2:3" x14ac:dyDescent="0.25">
      <c r="B299" s="5" t="s">
        <v>1233</v>
      </c>
      <c r="C299" t="s">
        <v>1234</v>
      </c>
    </row>
    <row r="300" spans="2:3" x14ac:dyDescent="0.25">
      <c r="B300" s="5" t="s">
        <v>1235</v>
      </c>
      <c r="C300" t="s">
        <v>1236</v>
      </c>
    </row>
    <row r="301" spans="2:3" x14ac:dyDescent="0.25">
      <c r="B301" s="5" t="s">
        <v>1237</v>
      </c>
      <c r="C301" t="s">
        <v>1238</v>
      </c>
    </row>
    <row r="302" spans="2:3" x14ac:dyDescent="0.25">
      <c r="B302" s="5" t="s">
        <v>1239</v>
      </c>
      <c r="C302" t="s">
        <v>1240</v>
      </c>
    </row>
    <row r="303" spans="2:3" x14ac:dyDescent="0.25">
      <c r="B303" s="5" t="s">
        <v>1241</v>
      </c>
      <c r="C303" t="s">
        <v>1242</v>
      </c>
    </row>
    <row r="304" spans="2:3" x14ac:dyDescent="0.25">
      <c r="B304" s="5" t="s">
        <v>1243</v>
      </c>
      <c r="C304" t="s">
        <v>234</v>
      </c>
    </row>
    <row r="306" spans="1:3" x14ac:dyDescent="0.25">
      <c r="A306" s="5">
        <v>8</v>
      </c>
      <c r="B306" s="7" t="s">
        <v>1244</v>
      </c>
    </row>
    <row r="307" spans="1:3" x14ac:dyDescent="0.25">
      <c r="B307" s="5" t="s">
        <v>1245</v>
      </c>
      <c r="C307" t="s">
        <v>1246</v>
      </c>
    </row>
    <row r="308" spans="1:3" x14ac:dyDescent="0.25">
      <c r="B308" s="5" t="s">
        <v>1247</v>
      </c>
      <c r="C308" t="s">
        <v>1248</v>
      </c>
    </row>
    <row r="309" spans="1:3" x14ac:dyDescent="0.25">
      <c r="B309" s="5" t="s">
        <v>1249</v>
      </c>
      <c r="C309" t="s">
        <v>1250</v>
      </c>
    </row>
    <row r="310" spans="1:3" x14ac:dyDescent="0.25">
      <c r="B310" s="5" t="s">
        <v>1251</v>
      </c>
      <c r="C310" t="s">
        <v>1252</v>
      </c>
    </row>
    <row r="311" spans="1:3" x14ac:dyDescent="0.25">
      <c r="B311" s="5" t="s">
        <v>1253</v>
      </c>
      <c r="C311" t="s">
        <v>1254</v>
      </c>
    </row>
    <row r="312" spans="1:3" x14ac:dyDescent="0.25">
      <c r="B312" s="5" t="s">
        <v>1255</v>
      </c>
      <c r="C312" t="s">
        <v>1256</v>
      </c>
    </row>
    <row r="313" spans="1:3" x14ac:dyDescent="0.25">
      <c r="B313" s="5" t="s">
        <v>1257</v>
      </c>
      <c r="C313" t="s">
        <v>1258</v>
      </c>
    </row>
    <row r="314" spans="1:3" x14ac:dyDescent="0.25">
      <c r="B314" s="5" t="s">
        <v>1259</v>
      </c>
      <c r="C314" t="s">
        <v>1260</v>
      </c>
    </row>
    <row r="315" spans="1:3" x14ac:dyDescent="0.25">
      <c r="B315" s="5" t="s">
        <v>1261</v>
      </c>
      <c r="C315" t="s">
        <v>1262</v>
      </c>
    </row>
    <row r="316" spans="1:3" x14ac:dyDescent="0.25">
      <c r="B316" s="5" t="s">
        <v>689</v>
      </c>
      <c r="C316" t="s">
        <v>1263</v>
      </c>
    </row>
    <row r="317" spans="1:3" x14ac:dyDescent="0.25">
      <c r="B317" s="5" t="s">
        <v>690</v>
      </c>
      <c r="C317" t="s">
        <v>1264</v>
      </c>
    </row>
    <row r="318" spans="1:3" x14ac:dyDescent="0.25">
      <c r="B318" s="5" t="s">
        <v>701</v>
      </c>
      <c r="C318" t="s">
        <v>1265</v>
      </c>
    </row>
    <row r="319" spans="1:3" x14ac:dyDescent="0.25">
      <c r="B319" s="5" t="s">
        <v>702</v>
      </c>
      <c r="C319" t="s">
        <v>1266</v>
      </c>
    </row>
    <row r="320" spans="1:3" x14ac:dyDescent="0.25">
      <c r="B320" s="5" t="s">
        <v>1267</v>
      </c>
      <c r="C320" t="s">
        <v>1268</v>
      </c>
    </row>
    <row r="321" spans="2:3" x14ac:dyDescent="0.25">
      <c r="B321" s="5" t="s">
        <v>1269</v>
      </c>
      <c r="C321" t="s">
        <v>1270</v>
      </c>
    </row>
    <row r="322" spans="2:3" x14ac:dyDescent="0.25">
      <c r="B322" s="5" t="s">
        <v>1271</v>
      </c>
      <c r="C322" t="s">
        <v>1272</v>
      </c>
    </row>
    <row r="323" spans="2:3" x14ac:dyDescent="0.25">
      <c r="B323" s="5" t="s">
        <v>1273</v>
      </c>
      <c r="C323" t="s">
        <v>1274</v>
      </c>
    </row>
    <row r="324" spans="2:3" x14ac:dyDescent="0.25">
      <c r="B324" s="5" t="s">
        <v>1275</v>
      </c>
      <c r="C324" t="s">
        <v>1276</v>
      </c>
    </row>
    <row r="325" spans="2:3" x14ac:dyDescent="0.25">
      <c r="B325" s="5" t="s">
        <v>1277</v>
      </c>
      <c r="C325" t="s">
        <v>1278</v>
      </c>
    </row>
    <row r="326" spans="2:3" x14ac:dyDescent="0.25">
      <c r="B326" s="5" t="s">
        <v>1279</v>
      </c>
      <c r="C326" t="s">
        <v>1280</v>
      </c>
    </row>
    <row r="327" spans="2:3" x14ac:dyDescent="0.25">
      <c r="B327" s="5" t="s">
        <v>1281</v>
      </c>
      <c r="C327" t="s">
        <v>1282</v>
      </c>
    </row>
    <row r="328" spans="2:3" x14ac:dyDescent="0.25">
      <c r="B328" s="5" t="s">
        <v>1283</v>
      </c>
      <c r="C328" t="s">
        <v>1284</v>
      </c>
    </row>
    <row r="329" spans="2:3" x14ac:dyDescent="0.25">
      <c r="B329" s="5" t="s">
        <v>1285</v>
      </c>
      <c r="C329" t="s">
        <v>1286</v>
      </c>
    </row>
    <row r="330" spans="2:3" x14ac:dyDescent="0.25">
      <c r="B330" s="5" t="s">
        <v>1287</v>
      </c>
      <c r="C330" t="s">
        <v>1288</v>
      </c>
    </row>
    <row r="331" spans="2:3" x14ac:dyDescent="0.25">
      <c r="B331" s="5" t="s">
        <v>1289</v>
      </c>
      <c r="C331" t="s">
        <v>1290</v>
      </c>
    </row>
    <row r="332" spans="2:3" x14ac:dyDescent="0.25">
      <c r="B332" s="5" t="s">
        <v>1291</v>
      </c>
      <c r="C332" t="s">
        <v>691</v>
      </c>
    </row>
    <row r="333" spans="2:3" x14ac:dyDescent="0.25">
      <c r="B333" s="5" t="s">
        <v>1292</v>
      </c>
      <c r="C333" t="s">
        <v>863</v>
      </c>
    </row>
  </sheetData>
  <mergeCells count="2">
    <mergeCell ref="A1:C1"/>
    <mergeCell ref="B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13</vt:i4>
      </vt:variant>
    </vt:vector>
  </HeadingPairs>
  <TitlesOfParts>
    <vt:vector size="24" baseType="lpstr">
      <vt:lpstr>RAPBS</vt:lpstr>
      <vt:lpstr>RINCIAN BELANJA</vt:lpstr>
      <vt:lpstr>RKAS 01</vt:lpstr>
      <vt:lpstr>RKAS BOS</vt:lpstr>
      <vt:lpstr>RKAS SUMBANGAN</vt:lpstr>
      <vt:lpstr>APBS </vt:lpstr>
      <vt:lpstr>DPAS</vt:lpstr>
      <vt:lpstr>Rekening Belanja</vt:lpstr>
      <vt:lpstr>Klasifikasi Program dan Keg</vt:lpstr>
      <vt:lpstr>Asumsi</vt:lpstr>
      <vt:lpstr>Sheet2</vt:lpstr>
      <vt:lpstr>'APBS '!Print_Area</vt:lpstr>
      <vt:lpstr>DPAS!Print_Area</vt:lpstr>
      <vt:lpstr>RAPBS!Print_Area</vt:lpstr>
      <vt:lpstr>'Rekening Belanja'!Print_Area</vt:lpstr>
      <vt:lpstr>'RKAS 01'!Print_Area</vt:lpstr>
      <vt:lpstr>'RKAS BOS'!Print_Area</vt:lpstr>
      <vt:lpstr>'RKAS SUMBANGAN'!Print_Area</vt:lpstr>
      <vt:lpstr>'APBS '!Print_Titles</vt:lpstr>
      <vt:lpstr>DPAS!Print_Titles</vt:lpstr>
      <vt:lpstr>RAPBS!Print_Titles</vt:lpstr>
      <vt:lpstr>'RKAS 01'!Print_Titles</vt:lpstr>
      <vt:lpstr>'RKAS BOS'!Print_Titles</vt:lpstr>
      <vt:lpstr>'RKAS SUMBANGAN'!Print_Titles</vt:lpstr>
    </vt:vector>
  </TitlesOfParts>
  <Company>Program Disdikpora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Affandy Susanto</dc:creator>
  <cp:lastModifiedBy>KOMPUTER</cp:lastModifiedBy>
  <cp:lastPrinted>2016-03-13T08:40:50Z</cp:lastPrinted>
  <dcterms:created xsi:type="dcterms:W3CDTF">2014-09-15T06:28:02Z</dcterms:created>
  <dcterms:modified xsi:type="dcterms:W3CDTF">2023-06-16T04:07:28Z</dcterms:modified>
</cp:coreProperties>
</file>